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55" windowHeight="8985" tabRatio="823" activeTab="0"/>
  </bookViews>
  <sheets>
    <sheet name="2022使い方" sheetId="1" r:id="rId1"/>
    <sheet name="国体予選" sheetId="2" r:id="rId2"/>
    <sheet name="中学・高校生大会" sheetId="3" r:id="rId3"/>
    <sheet name="県体" sheetId="4" r:id="rId4"/>
    <sheet name="クラブ" sheetId="5" r:id="rId5"/>
    <sheet name="クラブ 宿泊" sheetId="6" r:id="rId6"/>
    <sheet name="三重マスターズ" sheetId="7" r:id="rId7"/>
  </sheets>
  <definedNames>
    <definedName name="class" localSheetId="5">'クラブ 宿泊'!#REF!</definedName>
    <definedName name="class">'クラブ'!$C$69:$E$84</definedName>
  </definedNames>
  <calcPr fullCalcOnLoad="1"/>
</workbook>
</file>

<file path=xl/sharedStrings.xml><?xml version="1.0" encoding="utf-8"?>
<sst xmlns="http://schemas.openxmlformats.org/spreadsheetml/2006/main" count="617" uniqueCount="319">
  <si>
    <t>県内大会申込書</t>
  </si>
  <si>
    <t>氏名、生年月日以外は全て、半角文字にて記入。　緑色部分のみ記入</t>
  </si>
  <si>
    <r>
      <rPr>
        <sz val="12"/>
        <rFont val="ＭＳ Ｐゴシック"/>
        <family val="3"/>
      </rPr>
      <t>競技役員及び</t>
    </r>
    <r>
      <rPr>
        <sz val="12"/>
        <color indexed="10"/>
        <rFont val="ＭＳ Ｐゴシック"/>
        <family val="3"/>
      </rPr>
      <t>視察員</t>
    </r>
    <r>
      <rPr>
        <sz val="12"/>
        <rFont val="ＭＳ Ｐゴシック"/>
        <family val="3"/>
      </rPr>
      <t>も生年月日を記入してください。</t>
    </r>
  </si>
  <si>
    <t>保険（費用は主催者負担）をかけますので。</t>
  </si>
  <si>
    <t>英数字は、半角で記入願います。</t>
  </si>
  <si>
    <t>記入例は消してください！！</t>
  </si>
  <si>
    <t>三重県スキー連盟</t>
  </si>
  <si>
    <t>510-1231</t>
  </si>
  <si>
    <t>mail to: sam_taikai@ski-mie.org</t>
  </si>
  <si>
    <t>申込書</t>
  </si>
  <si>
    <t>更新　11/14/2005　　rev 01</t>
  </si>
  <si>
    <t>更新　11/20/2006　　rev 03</t>
  </si>
  <si>
    <t>更新　2/19/2007　　rev 04</t>
  </si>
  <si>
    <t>更新　11/30/2007　　rev 05</t>
  </si>
  <si>
    <t>更新　12/01/2008　　rev 06</t>
  </si>
  <si>
    <t>更新　12/01/2009　　rev 07</t>
  </si>
  <si>
    <t>更新　11/14/2010　　rev 08</t>
  </si>
  <si>
    <t>更新　12/7/2011　　rev 09</t>
  </si>
  <si>
    <t>更新　10/7/2012　　rev 10</t>
  </si>
  <si>
    <t>更新　11/24/2013　rev11</t>
  </si>
  <si>
    <t>更新　11/07/2014　rev12</t>
  </si>
  <si>
    <t>更新　11/15/2015　rev13</t>
  </si>
  <si>
    <t>更新　11/14/2016　rev14</t>
  </si>
  <si>
    <t>更新　11/20/2017　rev15</t>
  </si>
  <si>
    <t>更新　11/20/2018　rev16</t>
  </si>
  <si>
    <t>更新　11/10/2019　rev17</t>
  </si>
  <si>
    <t>三重県スキー連盟会長　殿</t>
  </si>
  <si>
    <t>加盟団体名</t>
  </si>
  <si>
    <t>大会要項に基づき下記のとおり申し込みます。</t>
  </si>
  <si>
    <t>代表者氏名</t>
  </si>
  <si>
    <t>申込責任者名</t>
  </si>
  <si>
    <t>電話</t>
  </si>
  <si>
    <t>携帯</t>
  </si>
  <si>
    <t>日　　　時</t>
  </si>
  <si>
    <t>mail</t>
  </si>
  <si>
    <t>選手氏名</t>
  </si>
  <si>
    <t>SAMポイント</t>
  </si>
  <si>
    <t>SAJ　No</t>
  </si>
  <si>
    <t>SAJ競技者No</t>
  </si>
  <si>
    <t>生年月日</t>
  </si>
  <si>
    <t>組別コード（下段）にて記入</t>
  </si>
  <si>
    <t>本人</t>
  </si>
  <si>
    <t>依頼先</t>
  </si>
  <si>
    <t>参加資格</t>
  </si>
  <si>
    <t>参加希望大会</t>
  </si>
  <si>
    <t>SL</t>
  </si>
  <si>
    <t>GSL</t>
  </si>
  <si>
    <t>回転</t>
  </si>
  <si>
    <t>大回転</t>
  </si>
  <si>
    <t>距離フリー</t>
  </si>
  <si>
    <t>距離クラシカル</t>
  </si>
  <si>
    <t>参加費</t>
  </si>
  <si>
    <t>氏名ふりがな</t>
  </si>
  <si>
    <t>住民票記載の住所〒</t>
  </si>
  <si>
    <t>FAX</t>
  </si>
  <si>
    <t>勤務先（学校）</t>
  </si>
  <si>
    <t>役職</t>
  </si>
  <si>
    <t>担当者</t>
  </si>
  <si>
    <t>住所〒</t>
  </si>
  <si>
    <t>参加資格区分（イロハニ）</t>
  </si>
  <si>
    <t>Ｄの場合卒業中学もしくは高校名と住所</t>
  </si>
  <si>
    <t>卒業年</t>
  </si>
  <si>
    <t>昨年度の国体参加県名</t>
  </si>
  <si>
    <t>中日大会</t>
  </si>
  <si>
    <t>国体</t>
  </si>
  <si>
    <t>連盟ユニフォームの有無</t>
  </si>
  <si>
    <t>国体の団体行動</t>
  </si>
  <si>
    <t>中日の団体行動</t>
  </si>
  <si>
    <t>高校生・一般</t>
  </si>
  <si>
    <t>例）猪谷千春</t>
  </si>
  <si>
    <t>015062</t>
  </si>
  <si>
    <t>男D</t>
  </si>
  <si>
    <t>いがや　ちはる</t>
  </si>
  <si>
    <t>090-1234-5678</t>
  </si>
  <si>
    <t>プリンストン大学</t>
  </si>
  <si>
    <t>校長</t>
  </si>
  <si>
    <t>トニーザイラー</t>
  </si>
  <si>
    <t>Ａ</t>
  </si>
  <si>
    <t>三重</t>
  </si>
  <si>
    <t>○</t>
  </si>
  <si>
    <t>試験のためＧＳＬのみ</t>
  </si>
  <si>
    <t>例）三浦雄一郎</t>
  </si>
  <si>
    <t>中学生</t>
  </si>
  <si>
    <t>小学生</t>
  </si>
  <si>
    <t>必ず選手本人に確認して記入のこと</t>
  </si>
  <si>
    <t>資格区分</t>
  </si>
  <si>
    <t>競技役員</t>
  </si>
  <si>
    <t>役員氏名</t>
  </si>
  <si>
    <t>例）笠谷幸生</t>
  </si>
  <si>
    <t>選手の監督、コーチ、引率で来られる方で、大会を手伝って頂ける方は記入下さい。</t>
  </si>
  <si>
    <t>連盟規定に準じた謝金のみにてお願いします。</t>
  </si>
  <si>
    <t>参加希望大会は変更の無いように留意して記入すること。参加希望がない場合は選手選考から除外される。</t>
  </si>
  <si>
    <t>合　　計</t>
  </si>
  <si>
    <t>送金方法について下記必ず記入のこと</t>
  </si>
  <si>
    <t>送金</t>
  </si>
  <si>
    <t>明細</t>
  </si>
  <si>
    <t>振込金額</t>
  </si>
  <si>
    <t>振込日</t>
  </si>
  <si>
    <t>振込銀行名</t>
  </si>
  <si>
    <t>ゆうちょ銀行</t>
  </si>
  <si>
    <t>注意</t>
  </si>
  <si>
    <t>１．氏名、生年月日以外は全て、半角文字にて記入。　緑色部分のみ記入</t>
  </si>
  <si>
    <t>2. 同一選手がアルペンと距離両方に参加の場合は、2行に分けて記入</t>
  </si>
  <si>
    <t>3. SAMポイントが記入してない場合は、シードはあたえられません。</t>
  </si>
  <si>
    <t>組別コード表</t>
  </si>
  <si>
    <t>コード</t>
  </si>
  <si>
    <t>組</t>
  </si>
  <si>
    <t>クロスフリー</t>
  </si>
  <si>
    <t>クロスクラシカル</t>
  </si>
  <si>
    <t>男A</t>
  </si>
  <si>
    <t xml:space="preserve">成年男子Ａ </t>
  </si>
  <si>
    <t>男B</t>
  </si>
  <si>
    <r>
      <rPr>
        <sz val="10"/>
        <color indexed="8"/>
        <rFont val="ＭＳ 明朝"/>
        <family val="1"/>
      </rPr>
      <t>成年男子Ｂ</t>
    </r>
    <r>
      <rPr>
        <sz val="10"/>
        <color indexed="8"/>
        <rFont val="ＭＳ Ｐゴシック"/>
        <family val="3"/>
      </rPr>
      <t xml:space="preserve"> </t>
    </r>
  </si>
  <si>
    <t>男C</t>
  </si>
  <si>
    <t>成年男子Ｃ</t>
  </si>
  <si>
    <t>成年男子Ｄ</t>
  </si>
  <si>
    <t>男E</t>
  </si>
  <si>
    <t>成年男子E</t>
  </si>
  <si>
    <t>男高</t>
  </si>
  <si>
    <r>
      <rPr>
        <sz val="10"/>
        <color indexed="8"/>
        <rFont val="ＭＳ 明朝"/>
        <family val="1"/>
      </rPr>
      <t>少年男子</t>
    </r>
  </si>
  <si>
    <t>男中3</t>
  </si>
  <si>
    <t>中学3年男子</t>
  </si>
  <si>
    <t>男中</t>
  </si>
  <si>
    <t>中学生1,2年男子</t>
  </si>
  <si>
    <t>男小</t>
  </si>
  <si>
    <r>
      <rPr>
        <sz val="10"/>
        <color indexed="8"/>
        <rFont val="ＭＳ 明朝"/>
        <family val="1"/>
      </rPr>
      <t>小学生男子</t>
    </r>
    <r>
      <rPr>
        <sz val="10"/>
        <color indexed="8"/>
        <rFont val="ＭＳ Ｐゴシック"/>
        <family val="3"/>
      </rPr>
      <t xml:space="preserve"> </t>
    </r>
  </si>
  <si>
    <t>女A</t>
  </si>
  <si>
    <t>成年女子Ａ</t>
  </si>
  <si>
    <t>女B</t>
  </si>
  <si>
    <r>
      <rPr>
        <sz val="10"/>
        <color indexed="8"/>
        <rFont val="ＭＳ 明朝"/>
        <family val="1"/>
      </rPr>
      <t>成年女子Ｂ</t>
    </r>
    <r>
      <rPr>
        <sz val="10"/>
        <color indexed="8"/>
        <rFont val="ＭＳ Ｐゴシック"/>
        <family val="3"/>
      </rPr>
      <t xml:space="preserve"> </t>
    </r>
  </si>
  <si>
    <t>女Ｃ</t>
  </si>
  <si>
    <t>成年女子Ｃ</t>
  </si>
  <si>
    <t>女高</t>
  </si>
  <si>
    <r>
      <rPr>
        <sz val="10"/>
        <color indexed="8"/>
        <rFont val="ＭＳ 明朝"/>
        <family val="1"/>
      </rPr>
      <t>少年女子</t>
    </r>
  </si>
  <si>
    <t>女中3</t>
  </si>
  <si>
    <t>中学3年女子</t>
  </si>
  <si>
    <t>女中</t>
  </si>
  <si>
    <t>中学1,2年女子</t>
  </si>
  <si>
    <t>女小</t>
  </si>
  <si>
    <r>
      <rPr>
        <sz val="10"/>
        <color indexed="8"/>
        <rFont val="ＭＳ 明朝"/>
        <family val="1"/>
      </rPr>
      <t>小学生女子</t>
    </r>
    <r>
      <rPr>
        <sz val="10"/>
        <color indexed="8"/>
        <rFont val="ＭＳ Ｐゴシック"/>
        <family val="3"/>
      </rPr>
      <t xml:space="preserve"> </t>
    </r>
  </si>
  <si>
    <t>高校</t>
  </si>
  <si>
    <t>みうら ゆういちろう</t>
  </si>
  <si>
    <t>－</t>
  </si>
  <si>
    <t>中学男子</t>
  </si>
  <si>
    <t>中学女子</t>
  </si>
  <si>
    <t>郡市体育協会名</t>
  </si>
  <si>
    <t>日　　時</t>
  </si>
  <si>
    <t>ふりがな</t>
  </si>
  <si>
    <t>スキー大回転</t>
  </si>
  <si>
    <t>組別シード</t>
  </si>
  <si>
    <t>距離　　　　　クラシカル</t>
  </si>
  <si>
    <t>スノーボード大回転</t>
  </si>
  <si>
    <t>ドロー</t>
  </si>
  <si>
    <t>例）ジャンCキリー</t>
  </si>
  <si>
    <t>男４</t>
  </si>
  <si>
    <t>男３</t>
  </si>
  <si>
    <t>男2</t>
  </si>
  <si>
    <t>選　　　手</t>
  </si>
  <si>
    <t>\2500/種目</t>
  </si>
  <si>
    <t>SAJ会員</t>
  </si>
  <si>
    <t>\3000/種目</t>
  </si>
  <si>
    <t>その他</t>
  </si>
  <si>
    <t>小学男子</t>
  </si>
  <si>
    <t>クロスカントリー</t>
  </si>
  <si>
    <t>スノーボード</t>
  </si>
  <si>
    <t>男</t>
  </si>
  <si>
    <t>男子</t>
  </si>
  <si>
    <t>男少</t>
  </si>
  <si>
    <t>少年男子</t>
  </si>
  <si>
    <t>女</t>
  </si>
  <si>
    <t>女子</t>
  </si>
  <si>
    <t>男１</t>
  </si>
  <si>
    <t>成年男子１部</t>
  </si>
  <si>
    <t>男２</t>
  </si>
  <si>
    <t>成年男子２部</t>
  </si>
  <si>
    <t>小学女子</t>
  </si>
  <si>
    <t>成年男子３部</t>
  </si>
  <si>
    <t>女少</t>
  </si>
  <si>
    <t>少年女子</t>
  </si>
  <si>
    <t>成年男子４部</t>
  </si>
  <si>
    <t>女１</t>
  </si>
  <si>
    <t>成年女子</t>
  </si>
  <si>
    <t>男５</t>
  </si>
  <si>
    <t>成年男子５部</t>
  </si>
  <si>
    <t>男６</t>
  </si>
  <si>
    <t>成年男子６部</t>
  </si>
  <si>
    <t>男７</t>
  </si>
  <si>
    <t>成年男子７部</t>
  </si>
  <si>
    <t>成年女子１部</t>
  </si>
  <si>
    <t>女２</t>
  </si>
  <si>
    <t>成年女子2部</t>
  </si>
  <si>
    <t>日時</t>
  </si>
  <si>
    <t>距離　リレー</t>
  </si>
  <si>
    <t>技術個人</t>
  </si>
  <si>
    <t>技術団体</t>
  </si>
  <si>
    <t>SB</t>
  </si>
  <si>
    <t>例）インゲマル・ステンマルク</t>
  </si>
  <si>
    <t>男6</t>
  </si>
  <si>
    <t>男3</t>
  </si>
  <si>
    <t>アルペン・SB・距離個人</t>
  </si>
  <si>
    <t>距離リレー</t>
  </si>
  <si>
    <t>例）トニーザイラー</t>
  </si>
  <si>
    <t>〇</t>
  </si>
  <si>
    <t>視察員</t>
  </si>
  <si>
    <t>X</t>
  </si>
  <si>
    <t>合計</t>
  </si>
  <si>
    <t>選手</t>
  </si>
  <si>
    <t>役員</t>
  </si>
  <si>
    <t>2. SAJ競技者No は持っている者のみ、申請手続き中は申請中と記入</t>
  </si>
  <si>
    <t>3. 技術個人は、男女別のシード番号を記入　（例　男1, 男2, 男3)</t>
  </si>
  <si>
    <t>4. 技術団体は、出場全員の氏名を記入</t>
  </si>
  <si>
    <t>参加費会員</t>
  </si>
  <si>
    <t>参加費非会員</t>
  </si>
  <si>
    <t>年齢規定</t>
  </si>
  <si>
    <t>アルペン</t>
  </si>
  <si>
    <r>
      <rPr>
        <sz val="10"/>
        <color indexed="8"/>
        <rFont val="ＭＳ 明朝"/>
        <family val="1"/>
      </rPr>
      <t>男子小学生</t>
    </r>
    <r>
      <rPr>
        <sz val="10"/>
        <color indexed="8"/>
        <rFont val="ＪＳゴシック"/>
        <family val="3"/>
      </rPr>
      <t xml:space="preserve"> </t>
    </r>
  </si>
  <si>
    <t>男子小学生</t>
  </si>
  <si>
    <t>男中高</t>
  </si>
  <si>
    <t>男子中学、高校生</t>
  </si>
  <si>
    <t>＊中学生は\1000</t>
  </si>
  <si>
    <t xml:space="preserve">男子中学生 </t>
  </si>
  <si>
    <t>男1</t>
  </si>
  <si>
    <r>
      <rPr>
        <sz val="10"/>
        <color indexed="8"/>
        <rFont val="ＭＳ 明朝"/>
        <family val="1"/>
      </rPr>
      <t>男子成年１部</t>
    </r>
    <r>
      <rPr>
        <sz val="10"/>
        <color indexed="8"/>
        <rFont val="ＪＳゴシック"/>
        <family val="3"/>
      </rPr>
      <t xml:space="preserve"> </t>
    </r>
  </si>
  <si>
    <t>男子少年</t>
  </si>
  <si>
    <r>
      <rPr>
        <sz val="10"/>
        <color indexed="8"/>
        <rFont val="ＭＳ 明朝"/>
        <family val="1"/>
      </rPr>
      <t>男子成年２部</t>
    </r>
    <r>
      <rPr>
        <sz val="10"/>
        <color indexed="8"/>
        <rFont val="ＪＳゴシック"/>
        <family val="3"/>
      </rPr>
      <t xml:space="preserve"> </t>
    </r>
  </si>
  <si>
    <t xml:space="preserve">男子成年１部 </t>
  </si>
  <si>
    <r>
      <rPr>
        <sz val="10"/>
        <color indexed="8"/>
        <rFont val="ＭＳ 明朝"/>
        <family val="1"/>
      </rPr>
      <t>男子成年３部</t>
    </r>
    <r>
      <rPr>
        <sz val="10"/>
        <color indexed="8"/>
        <rFont val="ＪＳゴシック"/>
        <family val="3"/>
      </rPr>
      <t xml:space="preserve"> </t>
    </r>
  </si>
  <si>
    <t xml:space="preserve">男子成年２部 </t>
  </si>
  <si>
    <r>
      <rPr>
        <sz val="10"/>
        <color indexed="8"/>
        <rFont val="ＭＳ 明朝"/>
        <family val="1"/>
      </rPr>
      <t>女子小学生</t>
    </r>
    <r>
      <rPr>
        <sz val="10"/>
        <color indexed="8"/>
        <rFont val="ＪＳゴシック"/>
        <family val="3"/>
      </rPr>
      <t xml:space="preserve"> </t>
    </r>
  </si>
  <si>
    <t xml:space="preserve">男子成年３部 </t>
  </si>
  <si>
    <t>女中高</t>
  </si>
  <si>
    <t>女子中学、高校生</t>
  </si>
  <si>
    <t>男4</t>
  </si>
  <si>
    <t xml:space="preserve">男子成年４部 </t>
  </si>
  <si>
    <t>女1</t>
  </si>
  <si>
    <t>女子成年</t>
  </si>
  <si>
    <t>男5</t>
  </si>
  <si>
    <t xml:space="preserve">男子成年５部 </t>
  </si>
  <si>
    <t>男子成年６部</t>
  </si>
  <si>
    <t>リレー</t>
  </si>
  <si>
    <t>-</t>
  </si>
  <si>
    <t>男7</t>
  </si>
  <si>
    <t xml:space="preserve">男子成年７部 </t>
  </si>
  <si>
    <t>女子小学生</t>
  </si>
  <si>
    <t xml:space="preserve">女子中学生 </t>
  </si>
  <si>
    <t>S</t>
  </si>
  <si>
    <t>＊小中学生は\1000</t>
  </si>
  <si>
    <t xml:space="preserve">女子成年１部 </t>
  </si>
  <si>
    <t>B</t>
  </si>
  <si>
    <t>女2</t>
  </si>
  <si>
    <t xml:space="preserve">女子成年２部 </t>
  </si>
  <si>
    <t>技術</t>
  </si>
  <si>
    <r>
      <rPr>
        <sz val="10"/>
        <rFont val="ＭＳ Ｐ明朝"/>
        <family val="1"/>
      </rPr>
      <t>3</t>
    </r>
    <r>
      <rPr>
        <sz val="10"/>
        <rFont val="ＭＳ Ｐ明朝"/>
        <family val="1"/>
      </rPr>
      <t>4才以下</t>
    </r>
  </si>
  <si>
    <t>35才以上</t>
  </si>
  <si>
    <t>50才以上</t>
  </si>
  <si>
    <t>60才以上</t>
  </si>
  <si>
    <t>39才以下</t>
  </si>
  <si>
    <t>40才以上</t>
  </si>
  <si>
    <t>団体</t>
  </si>
  <si>
    <t>宿泊申込</t>
  </si>
  <si>
    <t>備考</t>
  </si>
  <si>
    <t>夕食</t>
  </si>
  <si>
    <t>朝食</t>
  </si>
  <si>
    <t>宿泊</t>
  </si>
  <si>
    <t>おとな</t>
  </si>
  <si>
    <t>幼児</t>
  </si>
  <si>
    <t>計</t>
  </si>
  <si>
    <t>希望宿舎</t>
  </si>
  <si>
    <t>※</t>
  </si>
  <si>
    <t>宿泊先が決定次第メール送信しますので、送信先を記入願います。</t>
  </si>
  <si>
    <t>メールアドレス⇒</t>
  </si>
  <si>
    <t>この申込みは、仮予約です。宿泊先が決定次第各クラブで詳細人数を確認してください。</t>
  </si>
  <si>
    <t>日　時</t>
  </si>
  <si>
    <t>ＳＡＪ　No.</t>
  </si>
  <si>
    <t>例）アルベルト・トンバ</t>
  </si>
  <si>
    <t>応援</t>
  </si>
  <si>
    <t>区分</t>
  </si>
  <si>
    <t>男9</t>
  </si>
  <si>
    <t>男子75歳以上</t>
  </si>
  <si>
    <t>男8</t>
  </si>
  <si>
    <t>男子70歳～74歳</t>
  </si>
  <si>
    <t>男子65歳～69歳</t>
  </si>
  <si>
    <t>男子60歳～64歳</t>
  </si>
  <si>
    <t>男子55歳～59歳</t>
  </si>
  <si>
    <t>男子50歳～54歳</t>
  </si>
  <si>
    <r>
      <rPr>
        <sz val="10"/>
        <rFont val="ＭＳ Ｐ明朝"/>
        <family val="1"/>
      </rPr>
      <t>男子4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歳～</t>
    </r>
    <r>
      <rPr>
        <sz val="10"/>
        <rFont val="ＭＳ Ｐ明朝"/>
        <family val="1"/>
      </rPr>
      <t>49</t>
    </r>
    <r>
      <rPr>
        <sz val="10"/>
        <rFont val="ＭＳ Ｐ明朝"/>
        <family val="1"/>
      </rPr>
      <t>歳</t>
    </r>
  </si>
  <si>
    <t>男子40歳～44歳</t>
  </si>
  <si>
    <t>男子35歳～39歳</t>
  </si>
  <si>
    <t>女3</t>
  </si>
  <si>
    <t>女子50歳以上</t>
  </si>
  <si>
    <r>
      <rPr>
        <sz val="10"/>
        <rFont val="ＭＳ Ｐ明朝"/>
        <family val="1"/>
      </rPr>
      <t>女子4</t>
    </r>
    <r>
      <rPr>
        <sz val="10"/>
        <rFont val="ＭＳ Ｐ明朝"/>
        <family val="1"/>
      </rPr>
      <t>0</t>
    </r>
    <r>
      <rPr>
        <sz val="10"/>
        <rFont val="ＭＳ Ｐ明朝"/>
        <family val="1"/>
      </rPr>
      <t>歳以上</t>
    </r>
  </si>
  <si>
    <r>
      <rPr>
        <sz val="10"/>
        <rFont val="ＭＳ Ｐ明朝"/>
        <family val="1"/>
      </rPr>
      <t>女子25歳～</t>
    </r>
    <r>
      <rPr>
        <sz val="10"/>
        <rFont val="ＭＳ Ｐ明朝"/>
        <family val="1"/>
      </rPr>
      <t>39</t>
    </r>
    <r>
      <rPr>
        <sz val="10"/>
        <rFont val="ＭＳ Ｐ明朝"/>
        <family val="1"/>
      </rPr>
      <t>歳</t>
    </r>
  </si>
  <si>
    <t>注：　各区分の参加者が5人以下の場合は、区分を統合することがあります。</t>
  </si>
  <si>
    <t>更新　09/17/2020　rev18</t>
  </si>
  <si>
    <t>-</t>
  </si>
  <si>
    <r>
      <t>4.中学生は、大回転に参加については</t>
    </r>
    <r>
      <rPr>
        <sz val="10"/>
        <color indexed="10"/>
        <rFont val="ＭＳ Ｐ明朝"/>
        <family val="1"/>
      </rPr>
      <t>1</t>
    </r>
    <r>
      <rPr>
        <sz val="10"/>
        <color indexed="10"/>
        <rFont val="ＭＳ Ｐ明朝"/>
        <family val="1"/>
      </rPr>
      <t>000円。回転、クロスフリー及びクロスクラシカルについては中学高校生大会で各3000円とする。</t>
    </r>
  </si>
  <si>
    <t>更新　12/10/2020　rev19</t>
  </si>
  <si>
    <t>更新　11/24/2020　rev20</t>
  </si>
  <si>
    <t>三重県四日市市堀木１丁目3-25　太平洋プラザ内</t>
  </si>
  <si>
    <t>phone/fax  059-328-5673</t>
  </si>
  <si>
    <t>2022 全日本・国民体育大会・中日大会・中学生大会三重県予選会参加申込表</t>
  </si>
  <si>
    <t>510-0076四日市市堀木１丁目3-25</t>
  </si>
  <si>
    <t>059-328-5673</t>
  </si>
  <si>
    <t>2022三重県中学・高校生大会参加申込表</t>
  </si>
  <si>
    <t>役員9日</t>
  </si>
  <si>
    <t>役員10日</t>
  </si>
  <si>
    <t xml:space="preserve">Ａ：２０２１年４月３０日以前から県内に住民登録し、現に居住する者 </t>
  </si>
  <si>
    <t>Ｂ：２０２１年４月３０日以前から県内に勤務する者</t>
  </si>
  <si>
    <t>Ｃ：２０２２年４月３０日以前から大学を除く学校教育法１条に規定する県内の学校に在学する者</t>
  </si>
  <si>
    <t>Ｅ：２０２２年度全日本スキー連盟登録者</t>
  </si>
  <si>
    <t>Ｄ：ふるさと選手枠</t>
  </si>
  <si>
    <t xml:space="preserve">みえスポーツフェスティバル2021、第76回三重県民スキー大会・スノーボード競技会参加申込表 </t>
  </si>
  <si>
    <t>第56回クラブ対抗スキー競技会参加申込表</t>
  </si>
  <si>
    <t>役員12日</t>
  </si>
  <si>
    <t>役員13日</t>
  </si>
  <si>
    <t>第56回クラブ対抗スキー競技会参加申込表</t>
  </si>
  <si>
    <t>13日</t>
  </si>
  <si>
    <t>第17回三重県マスターズ申込表</t>
  </si>
  <si>
    <t>年齢は202１年4月1日現在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</si>
</sst>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#,###"/>
    <numFmt numFmtId="178" formatCode="yyyy/mm/dd"/>
    <numFmt numFmtId="179" formatCode="_-&quot;\&quot;* #,##0.00_-\ ;\-&quot;\&quot;* #,##0.00_-\ ;_-&quot;\&quot;* &quot;-&quot;??_-\ ;_-@_-"/>
    <numFmt numFmtId="180" formatCode="_-&quot;\&quot;* #,##0_-\ ;\-&quot;\&quot;* #,##0_-\ ;_-&quot;\&quot;* &quot;-&quot;??_-\ ;_-@_-"/>
  </numFmts>
  <fonts count="39"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name val="ＭＳ Ｐゴシック"/>
      <family val="0"/>
    </font>
    <font>
      <sz val="10"/>
      <color indexed="10"/>
      <name val="ＭＳ Ｐ明朝"/>
      <family val="1"/>
    </font>
    <font>
      <sz val="11"/>
      <color indexed="12"/>
      <name val="ＭＳ Ｐ明朝"/>
      <family val="1"/>
    </font>
    <font>
      <sz val="10"/>
      <name val="ＭＳ 明朝"/>
      <family val="1"/>
    </font>
    <font>
      <sz val="9"/>
      <name val="ＭＳ Ｐ明朝"/>
      <family val="1"/>
    </font>
    <font>
      <u val="single"/>
      <sz val="10"/>
      <name val="ＭＳ Ｐ明朝"/>
      <family val="1"/>
    </font>
    <font>
      <sz val="10"/>
      <color indexed="12"/>
      <name val="ＭＳ Ｐ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9"/>
      <name val="ＭＳ 明朝"/>
      <family val="1"/>
    </font>
    <font>
      <sz val="48"/>
      <color indexed="11"/>
      <name val="ＭＳ 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9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0"/>
      <color indexed="8"/>
      <name val="ＪＳゴシック"/>
      <family val="3"/>
    </font>
    <font>
      <sz val="10"/>
      <color indexed="8"/>
      <name val="ＭＳ Ｐゴシック"/>
      <family val="3"/>
    </font>
    <font>
      <sz val="6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/>
      <bottom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 style="thin"/>
      <right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hair"/>
      <right style="hair"/>
      <top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/>
      <top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thin"/>
      <bottom style="thin"/>
    </border>
    <border>
      <left style="hair"/>
      <right/>
      <top/>
      <bottom style="hair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hair"/>
      <top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/>
      <right style="hair"/>
      <top/>
      <bottom style="hair"/>
    </border>
    <border>
      <left/>
      <right style="thin"/>
      <top style="hair"/>
      <bottom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hair"/>
      <right/>
      <top style="thin"/>
      <bottom/>
    </border>
    <border>
      <left style="thin"/>
      <right style="hair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26" fillId="0" borderId="3" applyNumberFormat="0" applyFill="0" applyAlignment="0" applyProtection="0"/>
    <xf numFmtId="0" fontId="25" fillId="3" borderId="0" applyNumberFormat="0" applyBorder="0" applyAlignment="0" applyProtection="0"/>
    <xf numFmtId="0" fontId="34" fillId="23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2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3" fillId="23" borderId="8" applyNumberFormat="0" applyAlignment="0" applyProtection="0"/>
    <xf numFmtId="0" fontId="3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1" fillId="7" borderId="4" applyNumberFormat="0" applyAlignment="0" applyProtection="0"/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450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vertical="center" textRotation="255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4" borderId="0" xfId="0" applyFill="1" applyAlignment="1" applyProtection="1">
      <alignment vertical="center" wrapText="1"/>
      <protection locked="0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 locked="0"/>
    </xf>
    <xf numFmtId="0" fontId="0" fillId="7" borderId="9" xfId="0" applyFill="1" applyBorder="1" applyAlignment="1">
      <alignment horizontal="center" vertical="center" textRotation="255" wrapText="1"/>
    </xf>
    <xf numFmtId="0" fontId="0" fillId="7" borderId="10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textRotation="255" wrapText="1"/>
    </xf>
    <xf numFmtId="0" fontId="0" fillId="7" borderId="13" xfId="0" applyFill="1" applyBorder="1" applyAlignment="1">
      <alignment horizontal="center" vertical="center" wrapText="1"/>
    </xf>
    <xf numFmtId="0" fontId="0" fillId="7" borderId="14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/>
    </xf>
    <xf numFmtId="0" fontId="0" fillId="4" borderId="17" xfId="0" applyFill="1" applyBorder="1" applyAlignment="1" applyProtection="1">
      <alignment vertical="center"/>
      <protection locked="0"/>
    </xf>
    <xf numFmtId="178" fontId="0" fillId="4" borderId="18" xfId="0" applyNumberFormat="1" applyFill="1" applyBorder="1" applyAlignment="1" applyProtection="1">
      <alignment vertical="center"/>
      <protection locked="0"/>
    </xf>
    <xf numFmtId="0" fontId="0" fillId="4" borderId="19" xfId="0" applyFill="1" applyBorder="1" applyAlignment="1" applyProtection="1">
      <alignment horizontal="center" vertical="center"/>
      <protection locked="0"/>
    </xf>
    <xf numFmtId="177" fontId="0" fillId="24" borderId="20" xfId="49" applyNumberFormat="1" applyFont="1" applyFill="1" applyBorder="1" applyAlignment="1">
      <alignment vertical="center"/>
    </xf>
    <xf numFmtId="177" fontId="0" fillId="4" borderId="17" xfId="49" applyNumberFormat="1" applyFont="1" applyFill="1" applyBorder="1" applyAlignment="1">
      <alignment horizontal="center" vertical="center"/>
    </xf>
    <xf numFmtId="0" fontId="0" fillId="7" borderId="21" xfId="0" applyFill="1" applyBorder="1" applyAlignment="1">
      <alignment vertical="center"/>
    </xf>
    <xf numFmtId="0" fontId="0" fillId="4" borderId="22" xfId="0" applyFill="1" applyBorder="1" applyAlignment="1" applyProtection="1">
      <alignment vertical="center"/>
      <protection locked="0"/>
    </xf>
    <xf numFmtId="178" fontId="0" fillId="4" borderId="23" xfId="0" applyNumberFormat="1" applyFill="1" applyBorder="1" applyAlignment="1" applyProtection="1">
      <alignment vertical="center"/>
      <protection locked="0"/>
    </xf>
    <xf numFmtId="0" fontId="0" fillId="4" borderId="24" xfId="0" applyFill="1" applyBorder="1" applyAlignment="1" applyProtection="1">
      <alignment horizontal="center" vertical="center"/>
      <protection locked="0"/>
    </xf>
    <xf numFmtId="177" fontId="0" fillId="24" borderId="25" xfId="49" applyNumberFormat="1" applyFont="1" applyFill="1" applyBorder="1" applyAlignment="1">
      <alignment vertical="center"/>
    </xf>
    <xf numFmtId="177" fontId="0" fillId="4" borderId="22" xfId="49" applyNumberFormat="1" applyFont="1" applyFill="1" applyBorder="1" applyAlignment="1">
      <alignment horizontal="center" vertical="center"/>
    </xf>
    <xf numFmtId="0" fontId="0" fillId="7" borderId="12" xfId="0" applyFill="1" applyBorder="1" applyAlignment="1">
      <alignment vertical="center"/>
    </xf>
    <xf numFmtId="0" fontId="0" fillId="4" borderId="26" xfId="0" applyFill="1" applyBorder="1" applyAlignment="1" applyProtection="1">
      <alignment vertical="center"/>
      <protection locked="0"/>
    </xf>
    <xf numFmtId="178" fontId="0" fillId="4" borderId="27" xfId="0" applyNumberFormat="1" applyFill="1" applyBorder="1" applyAlignment="1" applyProtection="1">
      <alignment vertical="center"/>
      <protection locked="0"/>
    </xf>
    <xf numFmtId="0" fontId="0" fillId="4" borderId="28" xfId="0" applyFill="1" applyBorder="1" applyAlignment="1" applyProtection="1">
      <alignment horizontal="center" vertical="center"/>
      <protection locked="0"/>
    </xf>
    <xf numFmtId="177" fontId="0" fillId="24" borderId="29" xfId="49" applyNumberFormat="1" applyFont="1" applyFill="1" applyBorder="1" applyAlignment="1">
      <alignment vertical="center"/>
    </xf>
    <xf numFmtId="177" fontId="0" fillId="4" borderId="26" xfId="49" applyNumberFormat="1" applyFont="1" applyFill="1" applyBorder="1" applyAlignment="1">
      <alignment horizontal="center" vertical="center"/>
    </xf>
    <xf numFmtId="0" fontId="0" fillId="4" borderId="30" xfId="0" applyFill="1" applyBorder="1" applyAlignment="1" applyProtection="1">
      <alignment vertical="center"/>
      <protection locked="0"/>
    </xf>
    <xf numFmtId="178" fontId="0" fillId="4" borderId="31" xfId="0" applyNumberFormat="1" applyFill="1" applyBorder="1" applyAlignment="1" applyProtection="1">
      <alignment vertical="center"/>
      <protection locked="0"/>
    </xf>
    <xf numFmtId="0" fontId="0" fillId="0" borderId="32" xfId="0" applyFill="1" applyBorder="1" applyAlignment="1" applyProtection="1">
      <alignment horizontal="center" vertical="center"/>
      <protection/>
    </xf>
    <xf numFmtId="177" fontId="0" fillId="0" borderId="33" xfId="49" applyNumberFormat="1" applyFont="1" applyFill="1" applyBorder="1" applyAlignment="1" applyProtection="1">
      <alignment vertical="center"/>
      <protection/>
    </xf>
    <xf numFmtId="177" fontId="0" fillId="4" borderId="30" xfId="49" applyNumberFormat="1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177" fontId="0" fillId="0" borderId="25" xfId="49" applyNumberFormat="1" applyFont="1" applyFill="1" applyBorder="1" applyAlignment="1" applyProtection="1">
      <alignment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177" fontId="0" fillId="0" borderId="29" xfId="49" applyNumberFormat="1" applyFont="1" applyFill="1" applyBorder="1" applyAlignment="1" applyProtection="1">
      <alignment vertical="center"/>
      <protection/>
    </xf>
    <xf numFmtId="0" fontId="0" fillId="7" borderId="21" xfId="0" applyFill="1" applyBorder="1" applyAlignment="1">
      <alignment vertical="center" textRotation="1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vertical="center"/>
    </xf>
    <xf numFmtId="177" fontId="0" fillId="24" borderId="34" xfId="0" applyNumberFormat="1" applyFill="1" applyBorder="1" applyAlignment="1">
      <alignment horizontal="center" vertical="center"/>
    </xf>
    <xf numFmtId="177" fontId="0" fillId="24" borderId="0" xfId="49" applyNumberFormat="1" applyFont="1" applyFill="1" applyBorder="1" applyAlignment="1">
      <alignment vertical="center"/>
    </xf>
    <xf numFmtId="177" fontId="0" fillId="24" borderId="21" xfId="49" applyNumberFormat="1" applyFont="1" applyFill="1" applyBorder="1" applyAlignment="1">
      <alignment vertical="center"/>
    </xf>
    <xf numFmtId="0" fontId="0" fillId="7" borderId="12" xfId="0" applyFill="1" applyBorder="1" applyAlignment="1">
      <alignment vertical="center" textRotation="1"/>
    </xf>
    <xf numFmtId="0" fontId="0" fillId="24" borderId="13" xfId="0" applyFill="1" applyBorder="1" applyAlignment="1">
      <alignment vertical="center"/>
    </xf>
    <xf numFmtId="0" fontId="0" fillId="24" borderId="14" xfId="0" applyFill="1" applyBorder="1" applyAlignment="1">
      <alignment horizontal="center" vertical="center"/>
    </xf>
    <xf numFmtId="177" fontId="0" fillId="24" borderId="13" xfId="49" applyNumberFormat="1" applyFont="1" applyFill="1" applyBorder="1" applyAlignment="1">
      <alignment vertical="center"/>
    </xf>
    <xf numFmtId="177" fontId="0" fillId="24" borderId="12" xfId="49" applyNumberFormat="1" applyFont="1" applyFill="1" applyBorder="1" applyAlignment="1">
      <alignment vertical="center"/>
    </xf>
    <xf numFmtId="0" fontId="0" fillId="0" borderId="0" xfId="0" applyAlignment="1">
      <alignment vertical="center" textRotation="1"/>
    </xf>
    <xf numFmtId="0" fontId="3" fillId="0" borderId="0" xfId="0" applyFont="1" applyAlignment="1">
      <alignment vertical="center"/>
    </xf>
    <xf numFmtId="0" fontId="0" fillId="24" borderId="35" xfId="0" applyFill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8" borderId="11" xfId="0" applyFill="1" applyBorder="1" applyAlignment="1">
      <alignment horizontal="center" vertical="center"/>
    </xf>
    <xf numFmtId="0" fontId="0" fillId="8" borderId="36" xfId="0" applyFill="1" applyBorder="1" applyAlignment="1">
      <alignment vertical="center"/>
    </xf>
    <xf numFmtId="0" fontId="0" fillId="0" borderId="0" xfId="0" applyFont="1" applyAlignment="1">
      <alignment vertical="center" textRotation="1"/>
    </xf>
    <xf numFmtId="0" fontId="0" fillId="0" borderId="37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7" borderId="0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4" borderId="18" xfId="0" applyFill="1" applyBorder="1" applyAlignment="1" applyProtection="1">
      <alignment vertical="center"/>
      <protection locked="0"/>
    </xf>
    <xf numFmtId="0" fontId="0" fillId="4" borderId="20" xfId="0" applyFill="1" applyBorder="1" applyAlignment="1" applyProtection="1">
      <alignment vertical="center"/>
      <protection locked="0"/>
    </xf>
    <xf numFmtId="0" fontId="0" fillId="4" borderId="23" xfId="0" applyFill="1" applyBorder="1" applyAlignment="1" applyProtection="1">
      <alignment vertical="center"/>
      <protection locked="0"/>
    </xf>
    <xf numFmtId="0" fontId="0" fillId="4" borderId="25" xfId="0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vertical="center"/>
      <protection locked="0"/>
    </xf>
    <xf numFmtId="0" fontId="0" fillId="4" borderId="31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0" fontId="0" fillId="24" borderId="39" xfId="0" applyFill="1" applyBorder="1" applyAlignment="1">
      <alignment vertical="center"/>
    </xf>
    <xf numFmtId="0" fontId="0" fillId="8" borderId="10" xfId="0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 textRotation="255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right" vertical="center"/>
    </xf>
    <xf numFmtId="0" fontId="0" fillId="11" borderId="40" xfId="0" applyFill="1" applyBorder="1" applyAlignment="1">
      <alignment horizontal="center" vertical="center" wrapText="1"/>
    </xf>
    <xf numFmtId="0" fontId="0" fillId="11" borderId="40" xfId="0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vertical="center"/>
    </xf>
    <xf numFmtId="0" fontId="0" fillId="4" borderId="40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 textRotation="1"/>
    </xf>
    <xf numFmtId="0" fontId="0" fillId="0" borderId="0" xfId="0" applyAlignment="1">
      <alignment horizontal="right" vertical="center" textRotation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7" borderId="18" xfId="0" applyFill="1" applyBorder="1" applyAlignment="1">
      <alignment horizontal="center" vertical="center" wrapText="1"/>
    </xf>
    <xf numFmtId="0" fontId="0" fillId="7" borderId="41" xfId="0" applyFill="1" applyBorder="1" applyAlignment="1">
      <alignment horizontal="center" vertical="center" wrapText="1"/>
    </xf>
    <xf numFmtId="0" fontId="0" fillId="7" borderId="42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textRotation="255" wrapText="1"/>
    </xf>
    <xf numFmtId="49" fontId="0" fillId="4" borderId="18" xfId="0" applyNumberFormat="1" applyFill="1" applyBorder="1" applyAlignment="1" applyProtection="1">
      <alignment vertical="center"/>
      <protection locked="0"/>
    </xf>
    <xf numFmtId="0" fontId="0" fillId="4" borderId="43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49" fontId="0" fillId="4" borderId="23" xfId="0" applyNumberFormat="1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horizontal="center" vertical="center"/>
      <protection locked="0"/>
    </xf>
    <xf numFmtId="0" fontId="0" fillId="4" borderId="23" xfId="0" applyFill="1" applyBorder="1" applyAlignment="1" applyProtection="1">
      <alignment horizontal="center" vertical="center"/>
      <protection locked="0"/>
    </xf>
    <xf numFmtId="49" fontId="0" fillId="4" borderId="27" xfId="0" applyNumberFormat="1" applyFill="1" applyBorder="1" applyAlignment="1" applyProtection="1">
      <alignment vertical="center"/>
      <protection locked="0"/>
    </xf>
    <xf numFmtId="0" fontId="0" fillId="4" borderId="42" xfId="0" applyFill="1" applyBorder="1" applyAlignment="1" applyProtection="1">
      <alignment horizontal="center" vertical="center"/>
      <protection locked="0"/>
    </xf>
    <xf numFmtId="0" fontId="0" fillId="4" borderId="27" xfId="0" applyFill="1" applyBorder="1" applyAlignment="1" applyProtection="1">
      <alignment horizontal="center" vertical="center"/>
      <protection locked="0"/>
    </xf>
    <xf numFmtId="0" fontId="0" fillId="7" borderId="9" xfId="0" applyFill="1" applyBorder="1" applyAlignment="1">
      <alignment vertical="center" textRotation="255"/>
    </xf>
    <xf numFmtId="0" fontId="0" fillId="0" borderId="43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 vertical="center"/>
      <protection/>
    </xf>
    <xf numFmtId="0" fontId="0" fillId="0" borderId="23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vertical="center" textRotation="255"/>
    </xf>
    <xf numFmtId="0" fontId="0" fillId="4" borderId="37" xfId="0" applyFill="1" applyBorder="1" applyAlignment="1" applyProtection="1">
      <alignment vertical="center"/>
      <protection locked="0"/>
    </xf>
    <xf numFmtId="49" fontId="0" fillId="4" borderId="0" xfId="0" applyNumberFormat="1" applyFill="1" applyBorder="1" applyAlignment="1" applyProtection="1">
      <alignment vertical="center"/>
      <protection locked="0"/>
    </xf>
    <xf numFmtId="178" fontId="0" fillId="4" borderId="0" xfId="0" applyNumberFormat="1" applyFill="1" applyBorder="1" applyAlignment="1" applyProtection="1">
      <alignment vertical="center"/>
      <protection locked="0"/>
    </xf>
    <xf numFmtId="0" fontId="0" fillId="0" borderId="45" xfId="0" applyFill="1" applyBorder="1" applyAlignment="1" applyProtection="1">
      <alignment horizontal="center" vertical="center"/>
      <protection/>
    </xf>
    <xf numFmtId="0" fontId="0" fillId="4" borderId="46" xfId="0" applyFill="1" applyBorder="1" applyAlignment="1" applyProtection="1">
      <alignment vertical="center"/>
      <protection locked="0"/>
    </xf>
    <xf numFmtId="49" fontId="0" fillId="4" borderId="47" xfId="0" applyNumberFormat="1" applyFill="1" applyBorder="1" applyAlignment="1" applyProtection="1">
      <alignment vertical="center"/>
      <protection locked="0"/>
    </xf>
    <xf numFmtId="178" fontId="0" fillId="4" borderId="47" xfId="0" applyNumberFormat="1" applyFill="1" applyBorder="1" applyAlignment="1" applyProtection="1">
      <alignment vertical="center"/>
      <protection locked="0"/>
    </xf>
    <xf numFmtId="0" fontId="0" fillId="0" borderId="48" xfId="0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 vertical="center"/>
      <protection/>
    </xf>
    <xf numFmtId="0" fontId="0" fillId="7" borderId="35" xfId="0" applyFill="1" applyBorder="1" applyAlignment="1" applyProtection="1">
      <alignment horizontal="center" vertical="center"/>
      <protection/>
    </xf>
    <xf numFmtId="49" fontId="0" fillId="7" borderId="49" xfId="0" applyNumberFormat="1" applyFill="1" applyBorder="1" applyAlignment="1" applyProtection="1">
      <alignment horizontal="center" vertical="center"/>
      <protection/>
    </xf>
    <xf numFmtId="178" fontId="0" fillId="7" borderId="49" xfId="0" applyNumberFormat="1" applyFill="1" applyBorder="1" applyAlignment="1" applyProtection="1">
      <alignment horizontal="center" vertical="center"/>
      <protection/>
    </xf>
    <xf numFmtId="49" fontId="0" fillId="0" borderId="31" xfId="0" applyNumberFormat="1" applyBorder="1" applyAlignment="1">
      <alignment vertical="center"/>
    </xf>
    <xf numFmtId="0" fontId="0" fillId="0" borderId="50" xfId="0" applyBorder="1" applyAlignment="1" applyProtection="1">
      <alignment horizontal="center" vertical="center"/>
      <protection/>
    </xf>
    <xf numFmtId="0" fontId="0" fillId="4" borderId="31" xfId="0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/>
    </xf>
    <xf numFmtId="49" fontId="0" fillId="0" borderId="23" xfId="0" applyNumberFormat="1" applyBorder="1" applyAlignment="1">
      <alignment vertical="center"/>
    </xf>
    <xf numFmtId="0" fontId="0" fillId="0" borderId="44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49" fontId="0" fillId="0" borderId="27" xfId="0" applyNumberFormat="1" applyBorder="1" applyAlignment="1">
      <alignment vertical="center"/>
    </xf>
    <xf numFmtId="0" fontId="0" fillId="0" borderId="42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49" fontId="0" fillId="0" borderId="47" xfId="0" applyNumberFormat="1" applyBorder="1" applyAlignment="1">
      <alignment vertical="center"/>
    </xf>
    <xf numFmtId="178" fontId="0" fillId="0" borderId="47" xfId="0" applyNumberForma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horizontal="center" vertical="center"/>
      <protection/>
    </xf>
    <xf numFmtId="0" fontId="0" fillId="0" borderId="47" xfId="0" applyBorder="1" applyAlignment="1" applyProtection="1">
      <alignment horizontal="center" vertical="center"/>
      <protection/>
    </xf>
    <xf numFmtId="178" fontId="0" fillId="0" borderId="27" xfId="0" applyNumberFormat="1" applyFill="1" applyBorder="1" applyAlignment="1" applyProtection="1">
      <alignment vertical="center"/>
      <protection/>
    </xf>
    <xf numFmtId="0" fontId="0" fillId="24" borderId="21" xfId="0" applyFill="1" applyBorder="1" applyAlignment="1">
      <alignment vertical="center"/>
    </xf>
    <xf numFmtId="177" fontId="0" fillId="24" borderId="45" xfId="0" applyNumberFormat="1" applyFill="1" applyBorder="1" applyAlignment="1">
      <alignment horizontal="center" vertical="center"/>
    </xf>
    <xf numFmtId="177" fontId="0" fillId="24" borderId="0" xfId="0" applyNumberFormat="1" applyFill="1" applyBorder="1" applyAlignment="1">
      <alignment horizontal="center" vertical="center"/>
    </xf>
    <xf numFmtId="0" fontId="0" fillId="24" borderId="12" xfId="0" applyFill="1" applyBorder="1" applyAlignment="1">
      <alignment vertical="center"/>
    </xf>
    <xf numFmtId="177" fontId="0" fillId="24" borderId="13" xfId="0" applyNumberFormat="1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 wrapText="1"/>
    </xf>
    <xf numFmtId="0" fontId="0" fillId="8" borderId="9" xfId="0" applyFill="1" applyBorder="1" applyAlignment="1">
      <alignment horizontal="center" vertical="center" wrapText="1"/>
    </xf>
    <xf numFmtId="0" fontId="0" fillId="7" borderId="51" xfId="0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wrapText="1"/>
    </xf>
    <xf numFmtId="0" fontId="0" fillId="7" borderId="52" xfId="0" applyFill="1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8" borderId="12" xfId="0" applyFill="1" applyBorder="1" applyAlignment="1">
      <alignment horizontal="center" vertical="center" wrapText="1"/>
    </xf>
    <xf numFmtId="0" fontId="0" fillId="4" borderId="53" xfId="0" applyFill="1" applyBorder="1" applyAlignment="1" applyProtection="1">
      <alignment horizontal="center" vertical="center"/>
      <protection locked="0"/>
    </xf>
    <xf numFmtId="0" fontId="0" fillId="0" borderId="53" xfId="0" applyFill="1" applyBorder="1" applyAlignment="1" applyProtection="1">
      <alignment horizontal="center" vertical="center"/>
      <protection/>
    </xf>
    <xf numFmtId="177" fontId="0" fillId="4" borderId="54" xfId="49" applyNumberFormat="1" applyFont="1" applyFill="1" applyBorder="1" applyAlignment="1" applyProtection="1">
      <alignment vertical="center"/>
      <protection locked="0"/>
    </xf>
    <xf numFmtId="177" fontId="0" fillId="8" borderId="55" xfId="49" applyNumberFormat="1" applyFont="1" applyFill="1" applyBorder="1" applyAlignment="1">
      <alignment vertical="center"/>
    </xf>
    <xf numFmtId="0" fontId="0" fillId="4" borderId="56" xfId="0" applyFill="1" applyBorder="1" applyAlignment="1" applyProtection="1">
      <alignment horizontal="center" vertical="center"/>
      <protection locked="0"/>
    </xf>
    <xf numFmtId="0" fontId="0" fillId="0" borderId="56" xfId="0" applyFill="1" applyBorder="1" applyAlignment="1" applyProtection="1">
      <alignment horizontal="center" vertical="center"/>
      <protection/>
    </xf>
    <xf numFmtId="177" fontId="0" fillId="8" borderId="54" xfId="49" applyNumberFormat="1" applyFont="1" applyFill="1" applyBorder="1" applyAlignment="1">
      <alignment vertical="center"/>
    </xf>
    <xf numFmtId="0" fontId="0" fillId="4" borderId="51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  <xf numFmtId="177" fontId="0" fillId="4" borderId="57" xfId="49" applyNumberFormat="1" applyFont="1" applyFill="1" applyBorder="1" applyAlignment="1" applyProtection="1">
      <alignment vertical="center"/>
      <protection locked="0"/>
    </xf>
    <xf numFmtId="177" fontId="0" fillId="8" borderId="57" xfId="49" applyNumberFormat="1" applyFont="1" applyFill="1" applyBorder="1" applyAlignment="1">
      <alignment vertical="center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177" fontId="0" fillId="4" borderId="58" xfId="49" applyNumberFormat="1" applyFont="1" applyFill="1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177" fontId="0" fillId="8" borderId="58" xfId="49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61" xfId="0" applyFill="1" applyBorder="1" applyAlignment="1" applyProtection="1">
      <alignment horizontal="center" vertical="center"/>
      <protection/>
    </xf>
    <xf numFmtId="0" fontId="0" fillId="4" borderId="60" xfId="0" applyFill="1" applyBorder="1" applyAlignment="1" applyProtection="1">
      <alignment horizontal="center" vertical="center"/>
      <protection locked="0"/>
    </xf>
    <xf numFmtId="0" fontId="0" fillId="0" borderId="47" xfId="0" applyBorder="1" applyAlignment="1">
      <alignment vertical="center"/>
    </xf>
    <xf numFmtId="0" fontId="0" fillId="7" borderId="49" xfId="0" applyFill="1" applyBorder="1" applyAlignment="1" applyProtection="1">
      <alignment horizontal="center" vertical="center"/>
      <protection/>
    </xf>
    <xf numFmtId="0" fontId="0" fillId="7" borderId="49" xfId="0" applyFont="1" applyFill="1" applyBorder="1" applyAlignment="1" applyProtection="1">
      <alignment horizontal="center" vertical="center"/>
      <protection/>
    </xf>
    <xf numFmtId="0" fontId="0" fillId="7" borderId="49" xfId="0" applyFont="1" applyFill="1" applyBorder="1" applyAlignment="1" applyProtection="1">
      <alignment vertical="center"/>
      <protection/>
    </xf>
    <xf numFmtId="177" fontId="0" fillId="7" borderId="39" xfId="49" applyNumberFormat="1" applyFont="1" applyFill="1" applyBorder="1" applyAlignment="1" applyProtection="1">
      <alignment vertical="center"/>
      <protection/>
    </xf>
    <xf numFmtId="177" fontId="0" fillId="0" borderId="0" xfId="49" applyNumberFormat="1" applyFont="1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62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177" fontId="0" fillId="0" borderId="33" xfId="49" applyNumberFormat="1" applyFont="1" applyFill="1" applyBorder="1" applyAlignment="1">
      <alignment vertical="center"/>
    </xf>
    <xf numFmtId="177" fontId="0" fillId="0" borderId="0" xfId="49" applyNumberFormat="1" applyFont="1" applyFill="1" applyBorder="1" applyAlignment="1">
      <alignment vertical="center"/>
    </xf>
    <xf numFmtId="0" fontId="0" fillId="0" borderId="56" xfId="0" applyBorder="1" applyAlignment="1">
      <alignment horizontal="center" vertical="center"/>
    </xf>
    <xf numFmtId="177" fontId="0" fillId="0" borderId="25" xfId="49" applyNumberFormat="1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77" fontId="0" fillId="0" borderId="29" xfId="49" applyNumberFormat="1" applyFont="1" applyFill="1" applyBorder="1" applyAlignment="1">
      <alignment vertical="center"/>
    </xf>
    <xf numFmtId="0" fontId="0" fillId="0" borderId="0" xfId="0" applyBorder="1" applyAlignment="1" applyProtection="1">
      <alignment horizontal="center" vertical="center"/>
      <protection/>
    </xf>
    <xf numFmtId="0" fontId="0" fillId="0" borderId="59" xfId="0" applyBorder="1" applyAlignment="1">
      <alignment horizontal="center" vertical="center"/>
    </xf>
    <xf numFmtId="177" fontId="0" fillId="0" borderId="38" xfId="49" applyNumberFormat="1" applyFont="1" applyFill="1" applyBorder="1" applyAlignment="1">
      <alignment vertical="center"/>
    </xf>
    <xf numFmtId="0" fontId="0" fillId="0" borderId="60" xfId="0" applyBorder="1" applyAlignment="1">
      <alignment horizontal="center" vertical="center"/>
    </xf>
    <xf numFmtId="177" fontId="0" fillId="0" borderId="63" xfId="49" applyNumberFormat="1" applyFont="1" applyFill="1" applyBorder="1" applyAlignment="1">
      <alignment vertical="center"/>
    </xf>
    <xf numFmtId="177" fontId="0" fillId="24" borderId="38" xfId="49" applyNumberFormat="1" applyFont="1" applyFill="1" applyBorder="1" applyAlignment="1">
      <alignment vertical="center"/>
    </xf>
    <xf numFmtId="0" fontId="0" fillId="24" borderId="52" xfId="0" applyFill="1" applyBorder="1" applyAlignment="1">
      <alignment horizontal="center" vertical="center"/>
    </xf>
    <xf numFmtId="177" fontId="0" fillId="24" borderId="15" xfId="49" applyNumberFormat="1" applyFont="1" applyFill="1" applyBorder="1" applyAlignment="1">
      <alignment vertical="center"/>
    </xf>
    <xf numFmtId="0" fontId="0" fillId="24" borderId="4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7" borderId="35" xfId="0" applyFont="1" applyFill="1" applyBorder="1" applyAlignment="1">
      <alignment horizontal="center" vertical="center"/>
    </xf>
    <xf numFmtId="0" fontId="0" fillId="7" borderId="49" xfId="0" applyFont="1" applyFill="1" applyBorder="1" applyAlignment="1">
      <alignment vertical="center"/>
    </xf>
    <xf numFmtId="38" fontId="0" fillId="7" borderId="39" xfId="49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8" fontId="0" fillId="0" borderId="36" xfId="49" applyFont="1" applyFill="1" applyBorder="1" applyAlignment="1">
      <alignment horizontal="center" vertical="center"/>
    </xf>
    <xf numFmtId="0" fontId="5" fillId="0" borderId="3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0" fontId="9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38" fontId="0" fillId="0" borderId="13" xfId="49" applyFont="1" applyBorder="1" applyAlignment="1">
      <alignment horizontal="center" vertical="center"/>
    </xf>
    <xf numFmtId="0" fontId="5" fillId="0" borderId="49" xfId="0" applyFont="1" applyBorder="1" applyAlignment="1">
      <alignment vertical="center" textRotation="255"/>
    </xf>
    <xf numFmtId="0" fontId="0" fillId="0" borderId="49" xfId="0" applyBorder="1" applyAlignment="1">
      <alignment vertical="center"/>
    </xf>
    <xf numFmtId="38" fontId="0" fillId="0" borderId="0" xfId="49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8" fillId="0" borderId="9" xfId="0" applyFont="1" applyBorder="1" applyAlignment="1">
      <alignment horizontal="center"/>
    </xf>
    <xf numFmtId="0" fontId="0" fillId="0" borderId="36" xfId="0" applyFont="1" applyBorder="1" applyAlignment="1">
      <alignment/>
    </xf>
    <xf numFmtId="38" fontId="0" fillId="0" borderId="36" xfId="49" applyFont="1" applyBorder="1" applyAlignment="1">
      <alignment horizontal="center" vertical="center"/>
    </xf>
    <xf numFmtId="38" fontId="0" fillId="0" borderId="10" xfId="49" applyFont="1" applyBorder="1" applyAlignment="1">
      <alignment horizontal="center" vertical="center"/>
    </xf>
    <xf numFmtId="0" fontId="8" fillId="0" borderId="2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38" fontId="0" fillId="0" borderId="15" xfId="49" applyFont="1" applyBorder="1" applyAlignment="1">
      <alignment horizontal="center" vertical="center"/>
    </xf>
    <xf numFmtId="38" fontId="0" fillId="7" borderId="49" xfId="49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vertical="center"/>
    </xf>
    <xf numFmtId="38" fontId="0" fillId="7" borderId="49" xfId="49" applyFont="1" applyFill="1" applyBorder="1" applyAlignment="1">
      <alignment horizontal="right" vertical="center"/>
    </xf>
    <xf numFmtId="0" fontId="0" fillId="0" borderId="9" xfId="0" applyBorder="1" applyAlignment="1">
      <alignment vertical="center" textRotation="255"/>
    </xf>
    <xf numFmtId="0" fontId="8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1" fillId="0" borderId="36" xfId="0" applyFont="1" applyBorder="1" applyAlignment="1">
      <alignment/>
    </xf>
    <xf numFmtId="0" fontId="5" fillId="0" borderId="36" xfId="0" applyFont="1" applyBorder="1" applyAlignment="1">
      <alignment vertical="center"/>
    </xf>
    <xf numFmtId="38" fontId="11" fillId="0" borderId="10" xfId="49" applyFont="1" applyBorder="1" applyAlignment="1">
      <alignment horizontal="center"/>
    </xf>
    <xf numFmtId="0" fontId="11" fillId="0" borderId="0" xfId="0" applyFont="1" applyBorder="1" applyAlignment="1">
      <alignment/>
    </xf>
    <xf numFmtId="38" fontId="11" fillId="0" borderId="38" xfId="49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0" fillId="0" borderId="37" xfId="0" applyFont="1" applyBorder="1" applyAlignment="1">
      <alignment/>
    </xf>
    <xf numFmtId="38" fontId="0" fillId="0" borderId="38" xfId="49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1" fillId="0" borderId="13" xfId="0" applyFont="1" applyBorder="1" applyAlignment="1">
      <alignment/>
    </xf>
    <xf numFmtId="38" fontId="11" fillId="0" borderId="15" xfId="49" applyFont="1" applyBorder="1" applyAlignment="1">
      <alignment horizontal="center"/>
    </xf>
    <xf numFmtId="0" fontId="0" fillId="0" borderId="0" xfId="0" applyBorder="1" applyAlignment="1">
      <alignment vertical="center" textRotation="255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38" fontId="11" fillId="0" borderId="0" xfId="49" applyFont="1" applyBorder="1" applyAlignment="1">
      <alignment horizontal="center"/>
    </xf>
    <xf numFmtId="0" fontId="10" fillId="0" borderId="36" xfId="0" applyFont="1" applyBorder="1" applyAlignment="1">
      <alignment/>
    </xf>
    <xf numFmtId="0" fontId="0" fillId="0" borderId="36" xfId="0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10" fillId="0" borderId="13" xfId="0" applyFont="1" applyBorder="1" applyAlignment="1">
      <alignment/>
    </xf>
    <xf numFmtId="38" fontId="0" fillId="0" borderId="15" xfId="49" applyFont="1" applyBorder="1" applyAlignment="1">
      <alignment vertical="center"/>
    </xf>
    <xf numFmtId="0" fontId="12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0" fillId="7" borderId="39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4" borderId="31" xfId="0" applyNumberFormat="1" applyFill="1" applyBorder="1" applyAlignment="1" applyProtection="1">
      <alignment vertical="center"/>
      <protection locked="0"/>
    </xf>
    <xf numFmtId="0" fontId="0" fillId="4" borderId="50" xfId="0" applyFill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7" borderId="64" xfId="0" applyFill="1" applyBorder="1" applyAlignment="1">
      <alignment horizontal="center" vertical="center" wrapText="1"/>
    </xf>
    <xf numFmtId="0" fontId="0" fillId="7" borderId="65" xfId="0" applyFill="1" applyBorder="1" applyAlignment="1">
      <alignment horizontal="center" vertical="center" wrapText="1"/>
    </xf>
    <xf numFmtId="177" fontId="0" fillId="4" borderId="66" xfId="49" applyNumberFormat="1" applyFont="1" applyFill="1" applyBorder="1" applyAlignment="1" applyProtection="1">
      <alignment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177" fontId="0" fillId="4" borderId="67" xfId="49" applyNumberFormat="1" applyFont="1" applyFill="1" applyBorder="1" applyAlignment="1" applyProtection="1">
      <alignment vertical="center"/>
      <protection locked="0"/>
    </xf>
    <xf numFmtId="0" fontId="0" fillId="0" borderId="53" xfId="0" applyBorder="1" applyAlignment="1">
      <alignment horizontal="center" vertical="center"/>
    </xf>
    <xf numFmtId="177" fontId="0" fillId="0" borderId="68" xfId="49" applyNumberFormat="1" applyFont="1" applyFill="1" applyBorder="1" applyAlignment="1">
      <alignment vertical="center"/>
    </xf>
    <xf numFmtId="177" fontId="0" fillId="0" borderId="66" xfId="49" applyNumberFormat="1" applyFont="1" applyFill="1" applyBorder="1" applyAlignment="1">
      <alignment vertical="center"/>
    </xf>
    <xf numFmtId="177" fontId="0" fillId="0" borderId="67" xfId="49" applyNumberFormat="1" applyFont="1" applyFill="1" applyBorder="1" applyAlignment="1">
      <alignment vertical="center"/>
    </xf>
    <xf numFmtId="177" fontId="0" fillId="24" borderId="59" xfId="0" applyNumberFormat="1" applyFill="1" applyBorder="1" applyAlignment="1">
      <alignment horizontal="center" vertical="center"/>
    </xf>
    <xf numFmtId="177" fontId="0" fillId="24" borderId="69" xfId="49" applyNumberFormat="1" applyFont="1" applyFill="1" applyBorder="1" applyAlignment="1">
      <alignment vertical="center"/>
    </xf>
    <xf numFmtId="177" fontId="0" fillId="24" borderId="65" xfId="49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38" xfId="0" applyFont="1" applyBorder="1" applyAlignment="1">
      <alignment/>
    </xf>
    <xf numFmtId="0" fontId="11" fillId="0" borderId="38" xfId="0" applyFont="1" applyBorder="1" applyAlignment="1">
      <alignment/>
    </xf>
    <xf numFmtId="0" fontId="0" fillId="0" borderId="38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2" xfId="0" applyBorder="1" applyAlignment="1">
      <alignment vertical="center"/>
    </xf>
    <xf numFmtId="0" fontId="0" fillId="7" borderId="36" xfId="0" applyFont="1" applyFill="1" applyBorder="1" applyAlignment="1">
      <alignment vertical="center"/>
    </xf>
    <xf numFmtId="0" fontId="0" fillId="7" borderId="36" xfId="0" applyFill="1" applyBorder="1" applyAlignment="1">
      <alignment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vertical="center"/>
    </xf>
    <xf numFmtId="38" fontId="13" fillId="0" borderId="0" xfId="49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38" fontId="13" fillId="0" borderId="0" xfId="49" applyFont="1" applyBorder="1" applyAlignment="1">
      <alignment/>
    </xf>
    <xf numFmtId="38" fontId="6" fillId="0" borderId="0" xfId="49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47" xfId="0" applyFill="1" applyBorder="1" applyAlignment="1">
      <alignment horizontal="center" vertical="center" wrapText="1"/>
    </xf>
    <xf numFmtId="0" fontId="0" fillId="4" borderId="53" xfId="0" applyFill="1" applyBorder="1" applyAlignment="1" applyProtection="1">
      <alignment vertical="center"/>
      <protection locked="0"/>
    </xf>
    <xf numFmtId="177" fontId="0" fillId="24" borderId="66" xfId="49" applyNumberFormat="1" applyFont="1" applyFill="1" applyBorder="1" applyAlignment="1">
      <alignment vertical="center"/>
    </xf>
    <xf numFmtId="0" fontId="0" fillId="4" borderId="56" xfId="0" applyFill="1" applyBorder="1" applyAlignment="1" applyProtection="1">
      <alignment vertical="center"/>
      <protection locked="0"/>
    </xf>
    <xf numFmtId="177" fontId="0" fillId="24" borderId="67" xfId="49" applyNumberFormat="1" applyFont="1" applyFill="1" applyBorder="1" applyAlignment="1">
      <alignment vertical="center"/>
    </xf>
    <xf numFmtId="177" fontId="0" fillId="24" borderId="70" xfId="49" applyNumberFormat="1" applyFont="1" applyFill="1" applyBorder="1" applyAlignment="1">
      <alignment vertical="center"/>
    </xf>
    <xf numFmtId="0" fontId="0" fillId="4" borderId="51" xfId="0" applyFill="1" applyBorder="1" applyAlignment="1" applyProtection="1">
      <alignment vertical="center"/>
      <protection locked="0"/>
    </xf>
    <xf numFmtId="177" fontId="0" fillId="24" borderId="0" xfId="0" applyNumberFormat="1" applyFill="1" applyAlignment="1">
      <alignment vertical="center"/>
    </xf>
    <xf numFmtId="0" fontId="5" fillId="7" borderId="13" xfId="0" applyFont="1" applyFill="1" applyBorder="1" applyAlignment="1">
      <alignment vertical="center"/>
    </xf>
    <xf numFmtId="0" fontId="0" fillId="5" borderId="48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5" borderId="60" xfId="0" applyFill="1" applyBorder="1" applyAlignment="1">
      <alignment horizontal="center" vertical="center" wrapText="1"/>
    </xf>
    <xf numFmtId="0" fontId="0" fillId="4" borderId="43" xfId="0" applyFill="1" applyBorder="1" applyAlignment="1" applyProtection="1">
      <alignment vertical="center"/>
      <protection locked="0"/>
    </xf>
    <xf numFmtId="0" fontId="0" fillId="4" borderId="44" xfId="0" applyFill="1" applyBorder="1" applyAlignment="1" applyProtection="1">
      <alignment vertical="center"/>
      <protection locked="0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4" borderId="42" xfId="0" applyFill="1" applyBorder="1" applyAlignment="1" applyProtection="1">
      <alignment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0" fillId="5" borderId="71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4" borderId="25" xfId="0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8" xfId="0" applyFill="1" applyBorder="1" applyAlignment="1" applyProtection="1">
      <alignment vertical="center"/>
      <protection locked="0"/>
    </xf>
    <xf numFmtId="49" fontId="0" fillId="7" borderId="18" xfId="0" applyNumberFormat="1" applyFill="1" applyBorder="1" applyAlignment="1">
      <alignment vertical="center"/>
    </xf>
    <xf numFmtId="178" fontId="0" fillId="7" borderId="18" xfId="0" applyNumberFormat="1" applyFill="1" applyBorder="1" applyAlignment="1" applyProtection="1">
      <alignment horizontal="center"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38" fontId="5" fillId="0" borderId="0" xfId="49" applyFont="1" applyBorder="1" applyAlignment="1">
      <alignment vertical="center"/>
    </xf>
    <xf numFmtId="0" fontId="10" fillId="0" borderId="37" xfId="0" applyFont="1" applyBorder="1" applyAlignment="1">
      <alignment/>
    </xf>
    <xf numFmtId="38" fontId="10" fillId="0" borderId="0" xfId="49" applyFont="1" applyBorder="1" applyAlignment="1">
      <alignment/>
    </xf>
    <xf numFmtId="0" fontId="0" fillId="4" borderId="62" xfId="0" applyFill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0" fillId="7" borderId="43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56" xfId="0" applyBorder="1" applyAlignment="1">
      <alignment vertical="center"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51" xfId="0" applyBorder="1" applyAlignment="1">
      <alignment vertical="center"/>
    </xf>
    <xf numFmtId="0" fontId="0" fillId="4" borderId="29" xfId="0" applyFill="1" applyBorder="1" applyAlignment="1" applyProtection="1">
      <alignment horizontal="center" vertical="center"/>
      <protection locked="0"/>
    </xf>
    <xf numFmtId="38" fontId="0" fillId="0" borderId="0" xfId="49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38" fontId="10" fillId="0" borderId="13" xfId="49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center"/>
    </xf>
    <xf numFmtId="38" fontId="0" fillId="0" borderId="0" xfId="49" applyFont="1" applyFill="1" applyBorder="1" applyAlignment="1">
      <alignment horizontal="center" vertical="center"/>
    </xf>
    <xf numFmtId="0" fontId="0" fillId="7" borderId="35" xfId="0" applyFont="1" applyFill="1" applyBorder="1" applyAlignment="1">
      <alignment horizontal="center" vertical="center" shrinkToFit="1"/>
    </xf>
    <xf numFmtId="0" fontId="0" fillId="7" borderId="39" xfId="0" applyFont="1" applyFill="1" applyBorder="1" applyAlignment="1">
      <alignment horizontal="center" vertical="center" shrinkToFit="1"/>
    </xf>
    <xf numFmtId="56" fontId="0" fillId="11" borderId="40" xfId="0" applyNumberFormat="1" applyFill="1" applyBorder="1" applyAlignment="1" applyProtection="1">
      <alignment horizontal="center" vertical="center" wrapText="1"/>
      <protection/>
    </xf>
    <xf numFmtId="0" fontId="0" fillId="11" borderId="36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11" borderId="0" xfId="0" applyFill="1" applyAlignment="1">
      <alignment horizontal="center" vertical="center" wrapText="1"/>
    </xf>
    <xf numFmtId="0" fontId="0" fillId="11" borderId="38" xfId="0" applyFill="1" applyBorder="1" applyAlignment="1">
      <alignment horizontal="center" vertical="center" wrapText="1"/>
    </xf>
    <xf numFmtId="0" fontId="6" fillId="0" borderId="0" xfId="0" applyFont="1" applyAlignment="1">
      <alignment horizontal="center" textRotation="1"/>
    </xf>
    <xf numFmtId="0" fontId="0" fillId="0" borderId="21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38" fontId="0" fillId="0" borderId="10" xfId="49" applyFont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7" borderId="36" xfId="0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7" borderId="71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7" borderId="21" xfId="0" applyFill="1" applyBorder="1" applyAlignment="1">
      <alignment vertical="center" textRotation="255"/>
    </xf>
    <xf numFmtId="0" fontId="0" fillId="7" borderId="12" xfId="0" applyFill="1" applyBorder="1" applyAlignment="1">
      <alignment vertical="center" textRotation="255"/>
    </xf>
    <xf numFmtId="0" fontId="0" fillId="7" borderId="13" xfId="0" applyFill="1" applyBorder="1" applyAlignment="1">
      <alignment horizontal="center" vertical="center" wrapText="1"/>
    </xf>
    <xf numFmtId="0" fontId="0" fillId="5" borderId="72" xfId="0" applyFill="1" applyBorder="1" applyAlignment="1">
      <alignment horizontal="center" vertical="center" wrapText="1"/>
    </xf>
    <xf numFmtId="0" fontId="0" fillId="7" borderId="9" xfId="0" applyFill="1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7" borderId="43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 textRotation="255"/>
    </xf>
    <xf numFmtId="0" fontId="0" fillId="7" borderId="0" xfId="0" applyFill="1" applyAlignment="1">
      <alignment horizontal="center" vertical="center" wrapText="1"/>
    </xf>
    <xf numFmtId="0" fontId="0" fillId="0" borderId="9" xfId="0" applyBorder="1" applyAlignment="1">
      <alignment vertical="center" textRotation="255"/>
    </xf>
    <xf numFmtId="0" fontId="0" fillId="7" borderId="49" xfId="0" applyFill="1" applyBorder="1" applyAlignment="1" applyProtection="1">
      <alignment horizontal="center" vertical="center" shrinkToFit="1"/>
      <protection/>
    </xf>
    <xf numFmtId="0" fontId="0" fillId="7" borderId="49" xfId="0" applyFill="1" applyBorder="1" applyAlignment="1" applyProtection="1">
      <alignment horizontal="center" vertical="center"/>
      <protection/>
    </xf>
    <xf numFmtId="38" fontId="5" fillId="0" borderId="15" xfId="49" applyFont="1" applyBorder="1" applyAlignment="1">
      <alignment horizontal="center" vertical="center"/>
    </xf>
    <xf numFmtId="38" fontId="5" fillId="0" borderId="38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5" xfId="49" applyFont="1" applyBorder="1" applyAlignment="1">
      <alignment horizontal="center" vertical="center"/>
    </xf>
    <xf numFmtId="0" fontId="0" fillId="7" borderId="21" xfId="0" applyFill="1" applyBorder="1" applyAlignment="1">
      <alignment vertical="center" textRotation="255" wrapText="1"/>
    </xf>
    <xf numFmtId="0" fontId="0" fillId="0" borderId="21" xfId="0" applyBorder="1" applyAlignment="1">
      <alignment vertical="center" textRotation="255" wrapText="1"/>
    </xf>
    <xf numFmtId="0" fontId="0" fillId="0" borderId="12" xfId="0" applyBorder="1" applyAlignment="1">
      <alignment vertical="center" textRotation="255" wrapText="1"/>
    </xf>
    <xf numFmtId="0" fontId="0" fillId="7" borderId="11" xfId="0" applyFill="1" applyBorder="1" applyAlignment="1">
      <alignment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0" fillId="0" borderId="9" xfId="0" applyBorder="1" applyAlignment="1">
      <alignment horizontal="center" vertical="center" textRotation="255"/>
    </xf>
    <xf numFmtId="0" fontId="6" fillId="0" borderId="0" xfId="0" applyFont="1" applyAlignment="1">
      <alignment textRotation="1"/>
    </xf>
    <xf numFmtId="0" fontId="0" fillId="8" borderId="0" xfId="0" applyFill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5" xfId="0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43</xdr:row>
      <xdr:rowOff>9525</xdr:rowOff>
    </xdr:from>
    <xdr:to>
      <xdr:col>12</xdr:col>
      <xdr:colOff>238125</xdr:colOff>
      <xdr:row>45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5695950" y="6858000"/>
          <a:ext cx="92392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27</xdr:row>
      <xdr:rowOff>76200</xdr:rowOff>
    </xdr:from>
    <xdr:to>
      <xdr:col>12</xdr:col>
      <xdr:colOff>304800</xdr:colOff>
      <xdr:row>30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867400" y="4486275"/>
          <a:ext cx="92392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628650</xdr:colOff>
      <xdr:row>44</xdr:row>
      <xdr:rowOff>133350</xdr:rowOff>
    </xdr:from>
    <xdr:to>
      <xdr:col>12</xdr:col>
      <xdr:colOff>361950</xdr:colOff>
      <xdr:row>47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6543675" y="6829425"/>
          <a:ext cx="933450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66675</xdr:colOff>
      <xdr:row>56</xdr:row>
      <xdr:rowOff>9525</xdr:rowOff>
    </xdr:from>
    <xdr:to>
      <xdr:col>17</xdr:col>
      <xdr:colOff>323850</xdr:colOff>
      <xdr:row>58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058025" y="8524875"/>
          <a:ext cx="1209675" cy="40005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733425</xdr:colOff>
      <xdr:row>28</xdr:row>
      <xdr:rowOff>76200</xdr:rowOff>
    </xdr:from>
    <xdr:to>
      <xdr:col>11</xdr:col>
      <xdr:colOff>142875</xdr:colOff>
      <xdr:row>30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7686675" y="4362450"/>
          <a:ext cx="1114425" cy="304800"/>
        </a:xfrm>
        <a:prstGeom prst="wedgeRoundRectCallout">
          <a:avLst>
            <a:gd name="adj1" fmla="val -93435"/>
            <a:gd name="adj2" fmla="val 38097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必ず記入ください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zoomScalePageLayoutView="0" workbookViewId="0" topLeftCell="A1">
      <selection activeCell="I11" sqref="I11"/>
    </sheetView>
  </sheetViews>
  <sheetFormatPr defaultColWidth="9.00390625" defaultRowHeight="12"/>
  <cols>
    <col min="2" max="2" width="23.28125" style="0" customWidth="1"/>
    <col min="9" max="9" width="5.421875" style="0" customWidth="1"/>
  </cols>
  <sheetData>
    <row r="2" ht="76.5" customHeight="1">
      <c r="B2" s="380">
        <v>2022</v>
      </c>
    </row>
    <row r="4" spans="1:9" ht="14.25">
      <c r="A4" s="381" t="s">
        <v>0</v>
      </c>
      <c r="B4" s="381"/>
      <c r="C4" s="381"/>
      <c r="D4" s="381"/>
      <c r="E4" s="381"/>
      <c r="F4" s="381"/>
      <c r="G4" s="381"/>
      <c r="H4" s="381"/>
      <c r="I4" s="381"/>
    </row>
    <row r="5" spans="1:9" ht="14.25">
      <c r="A5" s="381"/>
      <c r="B5" s="381"/>
      <c r="C5" s="381"/>
      <c r="D5" s="381"/>
      <c r="E5" s="381"/>
      <c r="F5" s="381"/>
      <c r="G5" s="381"/>
      <c r="H5" s="381"/>
      <c r="I5" s="381"/>
    </row>
    <row r="6" spans="1:9" ht="14.25">
      <c r="A6" s="381">
        <v>1</v>
      </c>
      <c r="B6" s="381" t="s">
        <v>1</v>
      </c>
      <c r="C6" s="381"/>
      <c r="D6" s="381"/>
      <c r="E6" s="381"/>
      <c r="F6" s="381"/>
      <c r="G6" s="381"/>
      <c r="H6" s="381"/>
      <c r="I6" s="381"/>
    </row>
    <row r="7" spans="1:9" ht="14.25">
      <c r="A7" s="381">
        <v>2</v>
      </c>
      <c r="B7" s="381" t="s">
        <v>2</v>
      </c>
      <c r="C7" s="381"/>
      <c r="D7" s="381"/>
      <c r="E7" s="381"/>
      <c r="F7" s="381"/>
      <c r="G7" s="381"/>
      <c r="H7" s="381"/>
      <c r="I7" s="381"/>
    </row>
    <row r="8" spans="1:9" ht="14.25">
      <c r="A8" s="381"/>
      <c r="B8" s="381" t="s">
        <v>3</v>
      </c>
      <c r="C8" s="381"/>
      <c r="D8" s="381"/>
      <c r="E8" s="381"/>
      <c r="F8" s="381"/>
      <c r="G8" s="381"/>
      <c r="H8" s="381"/>
      <c r="I8" s="381"/>
    </row>
    <row r="9" spans="1:9" ht="14.25">
      <c r="A9" s="381">
        <v>3</v>
      </c>
      <c r="B9" s="382" t="s">
        <v>4</v>
      </c>
      <c r="C9" s="381"/>
      <c r="D9" s="381"/>
      <c r="E9" s="381"/>
      <c r="F9" s="381"/>
      <c r="G9" s="381"/>
      <c r="H9" s="381"/>
      <c r="I9" s="381"/>
    </row>
    <row r="10" spans="1:9" ht="14.25">
      <c r="A10" s="381">
        <v>4</v>
      </c>
      <c r="B10" s="383" t="s">
        <v>5</v>
      </c>
      <c r="C10" s="381"/>
      <c r="D10" s="381"/>
      <c r="E10" s="381"/>
      <c r="F10" s="381"/>
      <c r="G10" s="381"/>
      <c r="H10" s="381"/>
      <c r="I10" s="381"/>
    </row>
    <row r="11" spans="1:9" ht="14.25">
      <c r="A11" s="381"/>
      <c r="B11" s="381"/>
      <c r="C11" s="381"/>
      <c r="D11" s="381"/>
      <c r="E11" s="381"/>
      <c r="F11" s="381"/>
      <c r="G11" s="381"/>
      <c r="H11" s="381"/>
      <c r="I11" s="381"/>
    </row>
    <row r="12" spans="1:9" ht="14.25">
      <c r="A12" s="381"/>
      <c r="B12" s="381"/>
      <c r="C12" s="381"/>
      <c r="D12" s="381"/>
      <c r="E12" s="381"/>
      <c r="F12" s="381"/>
      <c r="G12" s="381"/>
      <c r="H12" s="381"/>
      <c r="I12" s="381"/>
    </row>
    <row r="13" spans="1:9" ht="14.25">
      <c r="A13" s="381"/>
      <c r="B13" s="381"/>
      <c r="C13" s="381"/>
      <c r="D13" s="381"/>
      <c r="E13" s="381"/>
      <c r="F13" s="381"/>
      <c r="G13" s="381"/>
      <c r="H13" s="381"/>
      <c r="I13" s="381"/>
    </row>
    <row r="14" spans="1:9" ht="14.25">
      <c r="A14" s="381"/>
      <c r="B14" s="381"/>
      <c r="C14" s="381"/>
      <c r="D14" s="381"/>
      <c r="E14" s="381"/>
      <c r="F14" s="381"/>
      <c r="G14" s="381"/>
      <c r="H14" s="381"/>
      <c r="I14" s="381"/>
    </row>
    <row r="15" spans="1:9" ht="14.25">
      <c r="A15" s="381"/>
      <c r="B15" s="381" t="s">
        <v>6</v>
      </c>
      <c r="C15" s="381"/>
      <c r="D15" s="381"/>
      <c r="E15" s="381"/>
      <c r="F15" s="381"/>
      <c r="G15" s="381"/>
      <c r="H15" s="381"/>
      <c r="I15" s="381"/>
    </row>
    <row r="16" spans="1:9" ht="14.25">
      <c r="A16" s="381"/>
      <c r="B16" s="381" t="s">
        <v>7</v>
      </c>
      <c r="C16" s="381" t="s">
        <v>298</v>
      </c>
      <c r="D16" s="381"/>
      <c r="E16" s="381"/>
      <c r="F16" s="381"/>
      <c r="G16" s="381"/>
      <c r="H16" s="381"/>
      <c r="I16" s="381"/>
    </row>
    <row r="17" spans="1:9" ht="14.25">
      <c r="A17" s="381"/>
      <c r="B17" s="381" t="s">
        <v>299</v>
      </c>
      <c r="C17" s="381"/>
      <c r="D17" s="381"/>
      <c r="E17" s="381"/>
      <c r="F17" s="381"/>
      <c r="G17" s="381"/>
      <c r="H17" s="381"/>
      <c r="I17" s="381"/>
    </row>
    <row r="18" spans="1:9" ht="14.25">
      <c r="A18" s="381"/>
      <c r="B18" s="384" t="s">
        <v>8</v>
      </c>
      <c r="C18" s="384"/>
      <c r="D18" s="384"/>
      <c r="E18" s="381"/>
      <c r="F18" s="381"/>
      <c r="G18" s="381"/>
      <c r="H18" s="381"/>
      <c r="I18" s="381"/>
    </row>
    <row r="19" spans="1:9" ht="14.25">
      <c r="A19" s="381"/>
      <c r="B19" s="381"/>
      <c r="C19" s="381"/>
      <c r="D19" s="381"/>
      <c r="E19" s="381"/>
      <c r="F19" s="381"/>
      <c r="G19" s="381"/>
      <c r="H19" s="381"/>
      <c r="I19" s="381"/>
    </row>
    <row r="20" spans="1:9" ht="14.25">
      <c r="A20" s="381"/>
      <c r="B20" s="381"/>
      <c r="C20" s="381"/>
      <c r="D20" s="381"/>
      <c r="E20" s="381"/>
      <c r="F20" s="381"/>
      <c r="G20" s="381"/>
      <c r="H20" s="381"/>
      <c r="I20" s="381"/>
    </row>
    <row r="21" spans="1:9" ht="14.25">
      <c r="A21" s="381"/>
      <c r="B21" s="381" t="s">
        <v>9</v>
      </c>
      <c r="C21" s="381" t="s">
        <v>10</v>
      </c>
      <c r="D21" s="381"/>
      <c r="E21" s="381"/>
      <c r="F21" s="381"/>
      <c r="G21" s="381"/>
      <c r="H21" s="381"/>
      <c r="I21" s="381"/>
    </row>
    <row r="22" spans="1:9" ht="14.25">
      <c r="A22" s="381"/>
      <c r="B22" s="381"/>
      <c r="C22" s="381" t="s">
        <v>11</v>
      </c>
      <c r="D22" s="381"/>
      <c r="E22" s="381"/>
      <c r="F22" s="381"/>
      <c r="G22" s="381"/>
      <c r="H22" s="381"/>
      <c r="I22" s="381"/>
    </row>
    <row r="23" spans="1:9" ht="14.25">
      <c r="A23" s="381"/>
      <c r="B23" s="381"/>
      <c r="C23" s="381" t="s">
        <v>12</v>
      </c>
      <c r="D23" s="381"/>
      <c r="E23" s="381"/>
      <c r="F23" s="381"/>
      <c r="G23" s="381"/>
      <c r="H23" s="381"/>
      <c r="I23" s="381"/>
    </row>
    <row r="24" spans="1:9" ht="14.25">
      <c r="A24" s="381"/>
      <c r="B24" s="381"/>
      <c r="C24" s="381" t="s">
        <v>13</v>
      </c>
      <c r="D24" s="381"/>
      <c r="E24" s="381"/>
      <c r="F24" s="381"/>
      <c r="G24" s="381"/>
      <c r="H24" s="381"/>
      <c r="I24" s="381"/>
    </row>
    <row r="25" spans="1:9" ht="14.25">
      <c r="A25" s="381"/>
      <c r="B25" s="381"/>
      <c r="C25" s="381" t="s">
        <v>14</v>
      </c>
      <c r="D25" s="381"/>
      <c r="E25" s="381"/>
      <c r="F25" s="381"/>
      <c r="G25" s="381"/>
      <c r="H25" s="381"/>
      <c r="I25" s="381"/>
    </row>
    <row r="26" spans="1:9" ht="14.25">
      <c r="A26" s="381"/>
      <c r="B26" s="381"/>
      <c r="C26" s="381" t="s">
        <v>15</v>
      </c>
      <c r="D26" s="381"/>
      <c r="E26" s="381"/>
      <c r="F26" s="381"/>
      <c r="G26" s="381"/>
      <c r="H26" s="381"/>
      <c r="I26" s="381"/>
    </row>
    <row r="27" spans="3:5" ht="14.25">
      <c r="C27" s="381" t="s">
        <v>16</v>
      </c>
      <c r="D27" s="381"/>
      <c r="E27" s="381"/>
    </row>
    <row r="28" ht="14.25">
      <c r="C28" s="381" t="s">
        <v>17</v>
      </c>
    </row>
    <row r="29" ht="14.25">
      <c r="C29" s="381" t="s">
        <v>18</v>
      </c>
    </row>
    <row r="30" spans="3:5" ht="14.25">
      <c r="C30" s="381" t="s">
        <v>19</v>
      </c>
      <c r="E30" s="385"/>
    </row>
    <row r="31" ht="14.25">
      <c r="C31" s="381" t="s">
        <v>20</v>
      </c>
    </row>
    <row r="32" ht="14.25">
      <c r="C32" s="381" t="s">
        <v>21</v>
      </c>
    </row>
    <row r="33" ht="14.25">
      <c r="C33" s="381" t="s">
        <v>22</v>
      </c>
    </row>
    <row r="34" ht="14.25">
      <c r="C34" s="381" t="s">
        <v>23</v>
      </c>
    </row>
    <row r="35" ht="14.25">
      <c r="C35" s="381" t="s">
        <v>24</v>
      </c>
    </row>
    <row r="36" ht="14.25">
      <c r="C36" s="381" t="s">
        <v>25</v>
      </c>
    </row>
    <row r="37" ht="14.25">
      <c r="C37" s="381" t="s">
        <v>293</v>
      </c>
    </row>
    <row r="38" spans="3:5" ht="14.25">
      <c r="C38" s="386" t="s">
        <v>296</v>
      </c>
      <c r="D38" s="387"/>
      <c r="E38" s="387"/>
    </row>
    <row r="39" ht="14.25">
      <c r="C39" s="386" t="s">
        <v>297</v>
      </c>
    </row>
  </sheetData>
  <sheetProtection/>
  <printOptions/>
  <pageMargins left="0.826388888888889" right="0.15625" top="1" bottom="1" header="0.511805555555556" footer="0.51180555555555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83"/>
  <sheetViews>
    <sheetView zoomScalePageLayoutView="0" workbookViewId="0" topLeftCell="A1">
      <pane xSplit="3" topLeftCell="G1" activePane="topRight" state="frozen"/>
      <selection pane="topLeft" activeCell="A1" sqref="A1"/>
      <selection pane="topRight" activeCell="P10" sqref="P10"/>
    </sheetView>
  </sheetViews>
  <sheetFormatPr defaultColWidth="8.8515625" defaultRowHeight="12"/>
  <cols>
    <col min="1" max="1" width="1.421875" style="4" hidden="1" customWidth="1"/>
    <col min="2" max="2" width="5.421875" style="2" customWidth="1"/>
    <col min="3" max="3" width="15.7109375" style="4" customWidth="1"/>
    <col min="4" max="4" width="6.140625" style="4" customWidth="1"/>
    <col min="5" max="6" width="6.7109375" style="4" customWidth="1"/>
    <col min="7" max="7" width="9.8515625" style="4" customWidth="1"/>
    <col min="8" max="8" width="13.421875" style="4" customWidth="1"/>
    <col min="9" max="11" width="7.421875" style="4" customWidth="1"/>
    <col min="12" max="12" width="9.421875" style="4" customWidth="1"/>
    <col min="13" max="13" width="9.140625" style="4" customWidth="1"/>
    <col min="14" max="14" width="13.00390625" style="4" customWidth="1"/>
    <col min="15" max="15" width="27.8515625" style="4" customWidth="1"/>
    <col min="16" max="16" width="14.421875" style="4" customWidth="1"/>
    <col min="17" max="17" width="15.421875" style="4" customWidth="1"/>
    <col min="18" max="18" width="13.421875" style="4" customWidth="1"/>
    <col min="19" max="19" width="21.7109375" style="4" customWidth="1"/>
    <col min="20" max="20" width="6.421875" style="4" customWidth="1"/>
    <col min="21" max="21" width="8.8515625" style="4" customWidth="1"/>
    <col min="22" max="22" width="35.421875" style="4" customWidth="1"/>
    <col min="23" max="23" width="13.140625" style="4" customWidth="1"/>
    <col min="24" max="24" width="12.421875" style="4" customWidth="1"/>
    <col min="25" max="25" width="14.421875" style="4" customWidth="1"/>
    <col min="26" max="26" width="8.8515625" style="4" customWidth="1"/>
    <col min="27" max="27" width="12.8515625" style="4" customWidth="1"/>
    <col min="28" max="29" width="8.8515625" style="4" customWidth="1"/>
    <col min="30" max="30" width="12.421875" style="4" customWidth="1"/>
    <col min="31" max="31" width="8.8515625" style="4" customWidth="1"/>
    <col min="32" max="32" width="19.00390625" style="4" customWidth="1"/>
    <col min="33" max="16384" width="8.8515625" style="4" customWidth="1"/>
  </cols>
  <sheetData>
    <row r="1" spans="3:5" ht="18.75" customHeight="1">
      <c r="C1" s="3" t="s">
        <v>300</v>
      </c>
      <c r="D1" s="3"/>
      <c r="E1" s="3"/>
    </row>
    <row r="2" ht="7.5" customHeight="1"/>
    <row r="3" spans="2:12" ht="12">
      <c r="B3" s="4" t="s">
        <v>26</v>
      </c>
      <c r="J3" s="5" t="s">
        <v>27</v>
      </c>
      <c r="K3" s="401"/>
      <c r="L3" s="401"/>
    </row>
    <row r="4" spans="2:12" ht="12">
      <c r="B4" s="4" t="s">
        <v>28</v>
      </c>
      <c r="J4" s="5" t="s">
        <v>29</v>
      </c>
      <c r="K4" s="401"/>
      <c r="L4" s="401"/>
    </row>
    <row r="5" spans="2:13" ht="12">
      <c r="B5" s="4"/>
      <c r="C5" s="5" t="s">
        <v>30</v>
      </c>
      <c r="D5" s="5"/>
      <c r="E5" s="5"/>
      <c r="F5" s="401"/>
      <c r="G5" s="401"/>
      <c r="H5" s="5" t="s">
        <v>31</v>
      </c>
      <c r="I5" s="401"/>
      <c r="J5" s="401"/>
      <c r="K5" s="5" t="s">
        <v>32</v>
      </c>
      <c r="L5" s="401"/>
      <c r="M5" s="401"/>
    </row>
    <row r="6" spans="3:13" ht="12">
      <c r="C6" s="8" t="s">
        <v>33</v>
      </c>
      <c r="F6" s="401"/>
      <c r="G6" s="401"/>
      <c r="H6" s="96"/>
      <c r="I6" s="402"/>
      <c r="J6" s="402"/>
      <c r="K6" s="5" t="s">
        <v>34</v>
      </c>
      <c r="L6" s="401"/>
      <c r="M6" s="401"/>
    </row>
    <row r="7" ht="6" customHeight="1"/>
    <row r="8" spans="2:32" s="76" customFormat="1" ht="12">
      <c r="B8" s="10"/>
      <c r="C8" s="403" t="s">
        <v>35</v>
      </c>
      <c r="D8" s="403" t="s">
        <v>36</v>
      </c>
      <c r="E8" s="404"/>
      <c r="F8" s="403" t="s">
        <v>37</v>
      </c>
      <c r="G8" s="403" t="s">
        <v>38</v>
      </c>
      <c r="H8" s="403" t="s">
        <v>39</v>
      </c>
      <c r="I8" s="405" t="s">
        <v>40</v>
      </c>
      <c r="J8" s="403"/>
      <c r="K8" s="403"/>
      <c r="L8" s="404"/>
      <c r="M8" s="299"/>
      <c r="N8" s="410" t="s">
        <v>41</v>
      </c>
      <c r="O8" s="406"/>
      <c r="P8" s="406"/>
      <c r="Q8" s="406"/>
      <c r="R8" s="406"/>
      <c r="S8" s="406" t="s">
        <v>42</v>
      </c>
      <c r="T8" s="406"/>
      <c r="U8" s="406"/>
      <c r="V8" s="406"/>
      <c r="W8" s="406"/>
      <c r="X8" s="406" t="s">
        <v>43</v>
      </c>
      <c r="Y8" s="406"/>
      <c r="Z8" s="406"/>
      <c r="AA8" s="406"/>
      <c r="AB8" s="406" t="s">
        <v>44</v>
      </c>
      <c r="AC8" s="406"/>
      <c r="AD8" s="347"/>
      <c r="AE8" s="347"/>
      <c r="AF8" s="348"/>
    </row>
    <row r="9" spans="2:32" s="76" customFormat="1" ht="39" customHeight="1">
      <c r="B9" s="13"/>
      <c r="C9" s="409"/>
      <c r="D9" s="14" t="s">
        <v>45</v>
      </c>
      <c r="E9" s="14" t="s">
        <v>46</v>
      </c>
      <c r="F9" s="409"/>
      <c r="G9" s="409"/>
      <c r="H9" s="409"/>
      <c r="I9" s="112" t="s">
        <v>47</v>
      </c>
      <c r="J9" s="14" t="s">
        <v>48</v>
      </c>
      <c r="K9" s="14" t="s">
        <v>49</v>
      </c>
      <c r="L9" s="168" t="s">
        <v>50</v>
      </c>
      <c r="M9" s="112" t="s">
        <v>51</v>
      </c>
      <c r="N9" s="329" t="s">
        <v>52</v>
      </c>
      <c r="O9" s="330" t="s">
        <v>53</v>
      </c>
      <c r="P9" s="329" t="s">
        <v>31</v>
      </c>
      <c r="Q9" s="329" t="s">
        <v>32</v>
      </c>
      <c r="R9" s="329" t="s">
        <v>54</v>
      </c>
      <c r="S9" s="339" t="s">
        <v>55</v>
      </c>
      <c r="T9" s="340" t="s">
        <v>56</v>
      </c>
      <c r="U9" s="330" t="s">
        <v>57</v>
      </c>
      <c r="V9" s="330" t="s">
        <v>58</v>
      </c>
      <c r="W9" s="341" t="s">
        <v>31</v>
      </c>
      <c r="X9" s="329" t="s">
        <v>59</v>
      </c>
      <c r="Y9" s="329" t="s">
        <v>60</v>
      </c>
      <c r="Z9" s="329" t="s">
        <v>61</v>
      </c>
      <c r="AA9" s="329" t="s">
        <v>62</v>
      </c>
      <c r="AB9" s="339" t="s">
        <v>63</v>
      </c>
      <c r="AC9" s="329" t="s">
        <v>64</v>
      </c>
      <c r="AD9" s="329" t="s">
        <v>65</v>
      </c>
      <c r="AE9" s="349" t="s">
        <v>66</v>
      </c>
      <c r="AF9" s="350" t="s">
        <v>67</v>
      </c>
    </row>
    <row r="10" spans="2:32" ht="12">
      <c r="B10" s="407" t="s">
        <v>68</v>
      </c>
      <c r="C10" s="25" t="s">
        <v>69</v>
      </c>
      <c r="D10" s="120">
        <v>140</v>
      </c>
      <c r="E10" s="120">
        <v>230</v>
      </c>
      <c r="F10" s="118" t="s">
        <v>70</v>
      </c>
      <c r="G10" s="118"/>
      <c r="H10" s="26">
        <v>18408</v>
      </c>
      <c r="I10" s="119" t="s">
        <v>71</v>
      </c>
      <c r="J10" s="120" t="s">
        <v>71</v>
      </c>
      <c r="K10" s="120"/>
      <c r="L10" s="331"/>
      <c r="M10" s="332">
        <f>IF(I10="",0,5000)+IF(J10="",0,5000)+IF(K10="",0,5000)+IF(L10="",0,5000)</f>
        <v>10000</v>
      </c>
      <c r="N10" s="19" t="s">
        <v>72</v>
      </c>
      <c r="O10" s="79" t="s">
        <v>301</v>
      </c>
      <c r="P10" s="79" t="s">
        <v>302</v>
      </c>
      <c r="Q10" s="79" t="s">
        <v>73</v>
      </c>
      <c r="R10" s="79" t="s">
        <v>302</v>
      </c>
      <c r="S10" s="342" t="s">
        <v>74</v>
      </c>
      <c r="T10" s="79" t="s">
        <v>75</v>
      </c>
      <c r="U10" s="79" t="s">
        <v>76</v>
      </c>
      <c r="V10" s="79" t="s">
        <v>301</v>
      </c>
      <c r="W10" s="79" t="s">
        <v>302</v>
      </c>
      <c r="X10" s="117" t="s">
        <v>77</v>
      </c>
      <c r="Y10" s="79"/>
      <c r="Z10" s="79"/>
      <c r="AA10" s="117" t="s">
        <v>78</v>
      </c>
      <c r="AB10" s="116" t="s">
        <v>79</v>
      </c>
      <c r="AC10" s="117" t="s">
        <v>79</v>
      </c>
      <c r="AD10" s="117" t="s">
        <v>79</v>
      </c>
      <c r="AE10" s="116" t="s">
        <v>79</v>
      </c>
      <c r="AF10" s="80" t="s">
        <v>80</v>
      </c>
    </row>
    <row r="11" spans="2:32" ht="12">
      <c r="B11" s="407"/>
      <c r="C11" s="25" t="s">
        <v>81</v>
      </c>
      <c r="D11" s="81"/>
      <c r="E11" s="81"/>
      <c r="F11" s="118" t="s">
        <v>70</v>
      </c>
      <c r="G11" s="118"/>
      <c r="H11" s="26">
        <v>18408</v>
      </c>
      <c r="I11" s="119"/>
      <c r="J11" s="120"/>
      <c r="K11" s="120" t="s">
        <v>71</v>
      </c>
      <c r="L11" s="120" t="s">
        <v>71</v>
      </c>
      <c r="M11" s="332">
        <f>IF(I11="",0,5000)+IF(J11="",0,5000)+IF(K11="",0,5000)+IF(L11="",0,5000)</f>
        <v>10000</v>
      </c>
      <c r="N11" s="25"/>
      <c r="O11" s="81"/>
      <c r="P11" s="81"/>
      <c r="Q11" s="81"/>
      <c r="R11" s="81"/>
      <c r="S11" s="343"/>
      <c r="T11" s="81"/>
      <c r="U11" s="81"/>
      <c r="V11" s="81"/>
      <c r="W11" s="333"/>
      <c r="X11" s="120"/>
      <c r="Y11" s="81"/>
      <c r="Z11" s="81"/>
      <c r="AA11" s="120"/>
      <c r="AB11" s="119"/>
      <c r="AC11" s="120"/>
      <c r="AD11" s="120"/>
      <c r="AE11" s="119"/>
      <c r="AF11" s="351"/>
    </row>
    <row r="12" spans="2:32" ht="12">
      <c r="B12" s="407"/>
      <c r="C12" s="25"/>
      <c r="D12" s="81"/>
      <c r="E12" s="81"/>
      <c r="F12" s="118"/>
      <c r="G12" s="118"/>
      <c r="H12" s="26"/>
      <c r="I12" s="119"/>
      <c r="J12" s="120"/>
      <c r="K12" s="120"/>
      <c r="L12" s="333"/>
      <c r="M12" s="332">
        <f>IF(I12="",0,5000)+IF(J12="",0,5000)+IF(K12="",0,5000)+IF(L12="",0,5000)</f>
        <v>0</v>
      </c>
      <c r="N12" s="25"/>
      <c r="O12" s="81"/>
      <c r="P12" s="81"/>
      <c r="Q12" s="81"/>
      <c r="R12" s="81"/>
      <c r="S12" s="343"/>
      <c r="T12" s="81"/>
      <c r="U12" s="81"/>
      <c r="V12" s="81"/>
      <c r="W12" s="333"/>
      <c r="X12" s="120"/>
      <c r="Y12" s="81"/>
      <c r="Z12" s="81"/>
      <c r="AA12" s="120"/>
      <c r="AB12" s="119"/>
      <c r="AC12" s="120"/>
      <c r="AD12" s="120"/>
      <c r="AE12" s="119"/>
      <c r="AF12" s="351"/>
    </row>
    <row r="13" spans="2:32" ht="12">
      <c r="B13" s="407"/>
      <c r="C13" s="25"/>
      <c r="D13" s="81"/>
      <c r="E13" s="81"/>
      <c r="F13" s="118"/>
      <c r="G13" s="118"/>
      <c r="H13" s="26"/>
      <c r="I13" s="119"/>
      <c r="J13" s="120"/>
      <c r="K13" s="120"/>
      <c r="L13" s="333"/>
      <c r="M13" s="332">
        <f aca="true" t="shared" si="0" ref="M13:M23">IF(I13="",0,5000)+IF(J13="",0,5000)+IF(K13="",0,5000)+IF(L13="",0,5000)</f>
        <v>0</v>
      </c>
      <c r="N13" s="25"/>
      <c r="O13" s="81"/>
      <c r="P13" s="81"/>
      <c r="Q13" s="81"/>
      <c r="R13" s="81"/>
      <c r="S13" s="343"/>
      <c r="T13" s="81"/>
      <c r="U13" s="81"/>
      <c r="V13" s="81"/>
      <c r="W13" s="333"/>
      <c r="X13" s="120"/>
      <c r="Y13" s="81"/>
      <c r="Z13" s="81"/>
      <c r="AA13" s="120"/>
      <c r="AB13" s="119"/>
      <c r="AC13" s="120"/>
      <c r="AD13" s="120"/>
      <c r="AE13" s="119"/>
      <c r="AF13" s="351"/>
    </row>
    <row r="14" spans="2:32" ht="12">
      <c r="B14" s="407"/>
      <c r="C14" s="25"/>
      <c r="D14" s="81"/>
      <c r="E14" s="81"/>
      <c r="F14" s="118"/>
      <c r="G14" s="118"/>
      <c r="H14" s="26"/>
      <c r="I14" s="119"/>
      <c r="J14" s="120"/>
      <c r="K14" s="120"/>
      <c r="L14" s="333"/>
      <c r="M14" s="332">
        <f t="shared" si="0"/>
        <v>0</v>
      </c>
      <c r="N14" s="25"/>
      <c r="O14" s="81"/>
      <c r="P14" s="81"/>
      <c r="Q14" s="81"/>
      <c r="R14" s="81"/>
      <c r="S14" s="343"/>
      <c r="T14" s="81"/>
      <c r="U14" s="81"/>
      <c r="V14" s="81"/>
      <c r="W14" s="333"/>
      <c r="X14" s="120"/>
      <c r="Y14" s="81"/>
      <c r="Z14" s="81"/>
      <c r="AA14" s="120"/>
      <c r="AB14" s="119"/>
      <c r="AC14" s="120"/>
      <c r="AD14" s="120"/>
      <c r="AE14" s="119"/>
      <c r="AF14" s="351"/>
    </row>
    <row r="15" spans="2:32" ht="12">
      <c r="B15" s="407"/>
      <c r="C15" s="25"/>
      <c r="D15" s="81"/>
      <c r="E15" s="81"/>
      <c r="F15" s="118"/>
      <c r="G15" s="118"/>
      <c r="H15" s="26"/>
      <c r="I15" s="119"/>
      <c r="J15" s="120"/>
      <c r="K15" s="120"/>
      <c r="L15" s="333"/>
      <c r="M15" s="332">
        <f t="shared" si="0"/>
        <v>0</v>
      </c>
      <c r="N15" s="25"/>
      <c r="O15" s="81"/>
      <c r="P15" s="81"/>
      <c r="Q15" s="81"/>
      <c r="R15" s="81"/>
      <c r="S15" s="343"/>
      <c r="T15" s="81"/>
      <c r="U15" s="81"/>
      <c r="V15" s="81"/>
      <c r="W15" s="333"/>
      <c r="X15" s="120"/>
      <c r="Y15" s="81"/>
      <c r="Z15" s="81"/>
      <c r="AA15" s="120"/>
      <c r="AB15" s="119"/>
      <c r="AC15" s="120"/>
      <c r="AD15" s="120"/>
      <c r="AE15" s="119"/>
      <c r="AF15" s="351"/>
    </row>
    <row r="16" spans="2:32" ht="12">
      <c r="B16" s="407"/>
      <c r="C16" s="25"/>
      <c r="D16" s="81"/>
      <c r="E16" s="81"/>
      <c r="F16" s="118"/>
      <c r="G16" s="118"/>
      <c r="H16" s="26"/>
      <c r="I16" s="119"/>
      <c r="J16" s="120"/>
      <c r="K16" s="120"/>
      <c r="L16" s="333"/>
      <c r="M16" s="332">
        <f t="shared" si="0"/>
        <v>0</v>
      </c>
      <c r="N16" s="25"/>
      <c r="O16" s="81"/>
      <c r="P16" s="81"/>
      <c r="Q16" s="81"/>
      <c r="R16" s="81"/>
      <c r="S16" s="343"/>
      <c r="T16" s="81"/>
      <c r="U16" s="81"/>
      <c r="V16" s="81"/>
      <c r="W16" s="333"/>
      <c r="X16" s="120"/>
      <c r="Y16" s="81"/>
      <c r="Z16" s="81"/>
      <c r="AA16" s="120"/>
      <c r="AB16" s="119"/>
      <c r="AC16" s="120"/>
      <c r="AD16" s="120"/>
      <c r="AE16" s="119"/>
      <c r="AF16" s="351"/>
    </row>
    <row r="17" spans="2:32" ht="12">
      <c r="B17" s="407"/>
      <c r="C17" s="25"/>
      <c r="D17" s="81"/>
      <c r="E17" s="81"/>
      <c r="F17" s="118"/>
      <c r="G17" s="118"/>
      <c r="H17" s="26"/>
      <c r="I17" s="119"/>
      <c r="J17" s="120"/>
      <c r="K17" s="120"/>
      <c r="L17" s="333"/>
      <c r="M17" s="332">
        <f t="shared" si="0"/>
        <v>0</v>
      </c>
      <c r="N17" s="25"/>
      <c r="O17" s="81"/>
      <c r="P17" s="81"/>
      <c r="Q17" s="81"/>
      <c r="R17" s="81"/>
      <c r="S17" s="343"/>
      <c r="T17" s="81"/>
      <c r="U17" s="81"/>
      <c r="V17" s="81"/>
      <c r="W17" s="333"/>
      <c r="X17" s="120"/>
      <c r="Y17" s="81"/>
      <c r="Z17" s="81"/>
      <c r="AA17" s="120"/>
      <c r="AB17" s="119"/>
      <c r="AC17" s="120"/>
      <c r="AD17" s="120"/>
      <c r="AE17" s="119"/>
      <c r="AF17" s="351"/>
    </row>
    <row r="18" spans="2:32" ht="12">
      <c r="B18" s="407"/>
      <c r="C18" s="25"/>
      <c r="D18" s="81"/>
      <c r="E18" s="81"/>
      <c r="F18" s="118"/>
      <c r="G18" s="118"/>
      <c r="H18" s="26"/>
      <c r="I18" s="119"/>
      <c r="J18" s="120"/>
      <c r="K18" s="120"/>
      <c r="L18" s="333"/>
      <c r="M18" s="332">
        <f t="shared" si="0"/>
        <v>0</v>
      </c>
      <c r="N18" s="25"/>
      <c r="O18" s="81"/>
      <c r="P18" s="81"/>
      <c r="Q18" s="81"/>
      <c r="R18" s="81"/>
      <c r="S18" s="343"/>
      <c r="T18" s="81"/>
      <c r="U18" s="81"/>
      <c r="V18" s="81"/>
      <c r="W18" s="333"/>
      <c r="X18" s="120"/>
      <c r="Y18" s="81"/>
      <c r="Z18" s="81"/>
      <c r="AA18" s="120"/>
      <c r="AB18" s="119"/>
      <c r="AC18" s="120"/>
      <c r="AD18" s="120"/>
      <c r="AE18" s="119"/>
      <c r="AF18" s="351"/>
    </row>
    <row r="19" spans="2:32" ht="12">
      <c r="B19" s="407"/>
      <c r="C19" s="25"/>
      <c r="D19" s="81"/>
      <c r="E19" s="81"/>
      <c r="F19" s="118"/>
      <c r="G19" s="118"/>
      <c r="H19" s="26"/>
      <c r="I19" s="119"/>
      <c r="J19" s="120"/>
      <c r="K19" s="120"/>
      <c r="L19" s="333"/>
      <c r="M19" s="332">
        <f t="shared" si="0"/>
        <v>0</v>
      </c>
      <c r="N19" s="25"/>
      <c r="O19" s="81"/>
      <c r="P19" s="81"/>
      <c r="Q19" s="81"/>
      <c r="R19" s="81"/>
      <c r="S19" s="343"/>
      <c r="T19" s="81"/>
      <c r="U19" s="81"/>
      <c r="V19" s="81"/>
      <c r="W19" s="333"/>
      <c r="X19" s="120"/>
      <c r="Y19" s="81"/>
      <c r="Z19" s="81"/>
      <c r="AA19" s="120"/>
      <c r="AB19" s="119"/>
      <c r="AC19" s="120"/>
      <c r="AD19" s="120"/>
      <c r="AE19" s="119"/>
      <c r="AF19" s="351"/>
    </row>
    <row r="20" spans="2:32" ht="12">
      <c r="B20" s="407"/>
      <c r="C20" s="25"/>
      <c r="D20" s="81"/>
      <c r="E20" s="81"/>
      <c r="F20" s="118"/>
      <c r="G20" s="118"/>
      <c r="H20" s="26"/>
      <c r="I20" s="119"/>
      <c r="J20" s="120"/>
      <c r="K20" s="120"/>
      <c r="L20" s="333"/>
      <c r="M20" s="332">
        <f t="shared" si="0"/>
        <v>0</v>
      </c>
      <c r="N20" s="25"/>
      <c r="O20" s="81"/>
      <c r="P20" s="81"/>
      <c r="Q20" s="81"/>
      <c r="R20" s="81"/>
      <c r="S20" s="343"/>
      <c r="T20" s="81"/>
      <c r="U20" s="81"/>
      <c r="V20" s="81"/>
      <c r="W20" s="333"/>
      <c r="X20" s="120"/>
      <c r="Y20" s="81"/>
      <c r="Z20" s="81"/>
      <c r="AA20" s="120"/>
      <c r="AB20" s="119"/>
      <c r="AC20" s="120"/>
      <c r="AD20" s="120"/>
      <c r="AE20" s="119"/>
      <c r="AF20" s="351"/>
    </row>
    <row r="21" spans="2:32" ht="12">
      <c r="B21" s="407"/>
      <c r="C21" s="25"/>
      <c r="D21" s="81"/>
      <c r="E21" s="81"/>
      <c r="F21" s="118"/>
      <c r="G21" s="118"/>
      <c r="H21" s="26"/>
      <c r="I21" s="119"/>
      <c r="J21" s="120"/>
      <c r="K21" s="120"/>
      <c r="L21" s="333"/>
      <c r="M21" s="332">
        <f t="shared" si="0"/>
        <v>0</v>
      </c>
      <c r="N21" s="25"/>
      <c r="O21" s="81"/>
      <c r="P21" s="81"/>
      <c r="Q21" s="81"/>
      <c r="R21" s="81"/>
      <c r="S21" s="343"/>
      <c r="T21" s="81"/>
      <c r="U21" s="81"/>
      <c r="V21" s="81"/>
      <c r="W21" s="333"/>
      <c r="X21" s="120"/>
      <c r="Y21" s="81"/>
      <c r="Z21" s="81"/>
      <c r="AA21" s="120"/>
      <c r="AB21" s="119"/>
      <c r="AC21" s="120"/>
      <c r="AD21" s="120"/>
      <c r="AE21" s="119"/>
      <c r="AF21" s="351"/>
    </row>
    <row r="22" spans="2:32" ht="12">
      <c r="B22" s="407"/>
      <c r="C22" s="25"/>
      <c r="D22" s="81"/>
      <c r="E22" s="81"/>
      <c r="F22" s="118"/>
      <c r="G22" s="118"/>
      <c r="H22" s="26"/>
      <c r="I22" s="119"/>
      <c r="J22" s="120"/>
      <c r="K22" s="120"/>
      <c r="L22" s="333"/>
      <c r="M22" s="332">
        <f t="shared" si="0"/>
        <v>0</v>
      </c>
      <c r="N22" s="25"/>
      <c r="O22" s="81"/>
      <c r="P22" s="81"/>
      <c r="Q22" s="81"/>
      <c r="R22" s="81"/>
      <c r="S22" s="343"/>
      <c r="T22" s="81"/>
      <c r="U22" s="81"/>
      <c r="V22" s="81"/>
      <c r="W22" s="333"/>
      <c r="X22" s="120"/>
      <c r="Y22" s="81"/>
      <c r="Z22" s="81"/>
      <c r="AA22" s="120"/>
      <c r="AB22" s="119"/>
      <c r="AC22" s="120"/>
      <c r="AD22" s="120"/>
      <c r="AE22" s="119"/>
      <c r="AF22" s="351"/>
    </row>
    <row r="23" spans="2:32" ht="12">
      <c r="B23" s="407"/>
      <c r="C23" s="25"/>
      <c r="D23" s="81"/>
      <c r="E23" s="81"/>
      <c r="F23" s="118"/>
      <c r="G23" s="118"/>
      <c r="H23" s="26"/>
      <c r="I23" s="119"/>
      <c r="J23" s="120"/>
      <c r="K23" s="120"/>
      <c r="L23" s="333"/>
      <c r="M23" s="332">
        <f t="shared" si="0"/>
        <v>0</v>
      </c>
      <c r="N23" s="25"/>
      <c r="O23" s="81"/>
      <c r="P23" s="81"/>
      <c r="Q23" s="81"/>
      <c r="R23" s="81"/>
      <c r="S23" s="343"/>
      <c r="T23" s="81"/>
      <c r="U23" s="81"/>
      <c r="V23" s="81"/>
      <c r="W23" s="333"/>
      <c r="X23" s="120"/>
      <c r="Y23" s="81"/>
      <c r="Z23" s="81"/>
      <c r="AA23" s="120"/>
      <c r="AB23" s="119"/>
      <c r="AC23" s="120"/>
      <c r="AD23" s="120"/>
      <c r="AE23" s="119"/>
      <c r="AF23" s="351"/>
    </row>
    <row r="24" spans="2:32" ht="12">
      <c r="B24" s="408"/>
      <c r="C24" s="31"/>
      <c r="D24" s="83"/>
      <c r="E24" s="83"/>
      <c r="F24" s="121"/>
      <c r="G24" s="121"/>
      <c r="H24" s="32"/>
      <c r="I24" s="122"/>
      <c r="J24" s="123"/>
      <c r="K24" s="123"/>
      <c r="L24" s="336"/>
      <c r="M24" s="334">
        <f>IF(I24="",0,5000)+IF(J24="",0,5000)+IF(K24="",0,5000)+IF(L24="",0,5000)</f>
        <v>0</v>
      </c>
      <c r="N24" s="31"/>
      <c r="O24" s="83"/>
      <c r="P24" s="83"/>
      <c r="Q24" s="83"/>
      <c r="R24" s="83"/>
      <c r="S24" s="345"/>
      <c r="T24" s="83"/>
      <c r="U24" s="83"/>
      <c r="V24" s="83"/>
      <c r="W24" s="336"/>
      <c r="X24" s="123"/>
      <c r="Y24" s="83"/>
      <c r="Z24" s="83"/>
      <c r="AA24" s="123"/>
      <c r="AB24" s="122"/>
      <c r="AC24" s="123"/>
      <c r="AD24" s="123"/>
      <c r="AE24" s="122"/>
      <c r="AF24" s="374"/>
    </row>
    <row r="25" spans="2:32" ht="12">
      <c r="B25" s="411" t="s">
        <v>82</v>
      </c>
      <c r="C25" s="19"/>
      <c r="D25" s="79"/>
      <c r="E25" s="79"/>
      <c r="F25" s="115"/>
      <c r="G25" s="115"/>
      <c r="H25" s="20"/>
      <c r="I25" s="116"/>
      <c r="J25" s="117"/>
      <c r="K25" s="117"/>
      <c r="L25" s="331"/>
      <c r="M25" s="335">
        <f aca="true" t="shared" si="1" ref="M25:M30">IF(I25="",0,0)+IF(J25="",0,1000)+IF(K25="",0,0)+IF(L25="",0,0)</f>
        <v>0</v>
      </c>
      <c r="N25" s="25"/>
      <c r="O25" s="81"/>
      <c r="P25" s="81"/>
      <c r="Q25" s="81"/>
      <c r="R25" s="81"/>
      <c r="S25" s="343"/>
      <c r="T25" s="81"/>
      <c r="U25" s="81"/>
      <c r="V25" s="81"/>
      <c r="W25" s="333"/>
      <c r="X25" s="352"/>
      <c r="Y25" s="360"/>
      <c r="Z25" s="360"/>
      <c r="AA25" s="352"/>
      <c r="AB25" s="344"/>
      <c r="AC25" s="352"/>
      <c r="AD25" s="120"/>
      <c r="AE25" s="344"/>
      <c r="AF25" s="353"/>
    </row>
    <row r="26" spans="2:32" ht="12">
      <c r="B26" s="412"/>
      <c r="C26" s="25"/>
      <c r="D26" s="81"/>
      <c r="E26" s="81"/>
      <c r="F26" s="118"/>
      <c r="G26" s="118"/>
      <c r="H26" s="26"/>
      <c r="I26" s="119"/>
      <c r="J26" s="120"/>
      <c r="K26" s="120"/>
      <c r="L26" s="333"/>
      <c r="M26" s="332">
        <f t="shared" si="1"/>
        <v>0</v>
      </c>
      <c r="N26" s="25"/>
      <c r="O26" s="81"/>
      <c r="P26" s="81"/>
      <c r="Q26" s="81"/>
      <c r="R26" s="81"/>
      <c r="S26" s="343"/>
      <c r="T26" s="81"/>
      <c r="U26" s="81"/>
      <c r="V26" s="81"/>
      <c r="W26" s="333"/>
      <c r="X26" s="352"/>
      <c r="Y26" s="360"/>
      <c r="Z26" s="360"/>
      <c r="AA26" s="352"/>
      <c r="AB26" s="344"/>
      <c r="AC26" s="352"/>
      <c r="AD26" s="120"/>
      <c r="AE26" s="344"/>
      <c r="AF26" s="353"/>
    </row>
    <row r="27" spans="2:32" ht="12">
      <c r="B27" s="412"/>
      <c r="C27" s="25"/>
      <c r="D27" s="81"/>
      <c r="E27" s="81"/>
      <c r="F27" s="118"/>
      <c r="G27" s="118"/>
      <c r="H27" s="26"/>
      <c r="I27" s="119"/>
      <c r="J27" s="120"/>
      <c r="K27" s="120"/>
      <c r="L27" s="333"/>
      <c r="M27" s="332">
        <f t="shared" si="1"/>
        <v>0</v>
      </c>
      <c r="N27" s="25"/>
      <c r="O27" s="81"/>
      <c r="P27" s="81"/>
      <c r="Q27" s="81"/>
      <c r="R27" s="81"/>
      <c r="S27" s="343"/>
      <c r="T27" s="81"/>
      <c r="U27" s="81"/>
      <c r="V27" s="81"/>
      <c r="W27" s="333"/>
      <c r="X27" s="352"/>
      <c r="Y27" s="360"/>
      <c r="Z27" s="360"/>
      <c r="AA27" s="352"/>
      <c r="AB27" s="344"/>
      <c r="AC27" s="352"/>
      <c r="AD27" s="120"/>
      <c r="AE27" s="344"/>
      <c r="AF27" s="353"/>
    </row>
    <row r="28" spans="2:32" ht="12">
      <c r="B28" s="412"/>
      <c r="C28" s="25"/>
      <c r="D28" s="81"/>
      <c r="E28" s="81"/>
      <c r="F28" s="118"/>
      <c r="G28" s="118"/>
      <c r="H28" s="26"/>
      <c r="I28" s="119"/>
      <c r="J28" s="120"/>
      <c r="K28" s="120"/>
      <c r="L28" s="333"/>
      <c r="M28" s="332">
        <f t="shared" si="1"/>
        <v>0</v>
      </c>
      <c r="N28" s="25"/>
      <c r="O28" s="81"/>
      <c r="P28" s="81"/>
      <c r="Q28" s="81"/>
      <c r="R28" s="81"/>
      <c r="S28" s="343"/>
      <c r="T28" s="81"/>
      <c r="U28" s="81"/>
      <c r="V28" s="81"/>
      <c r="W28" s="333"/>
      <c r="X28" s="352"/>
      <c r="Y28" s="360"/>
      <c r="Z28" s="360"/>
      <c r="AA28" s="352"/>
      <c r="AB28" s="344"/>
      <c r="AC28" s="352"/>
      <c r="AD28" s="120"/>
      <c r="AE28" s="344"/>
      <c r="AF28" s="353"/>
    </row>
    <row r="29" spans="2:32" ht="12">
      <c r="B29" s="412"/>
      <c r="C29" s="25"/>
      <c r="D29" s="81"/>
      <c r="E29" s="81"/>
      <c r="F29" s="118"/>
      <c r="G29" s="118"/>
      <c r="H29" s="26"/>
      <c r="I29" s="119"/>
      <c r="J29" s="120"/>
      <c r="K29" s="120"/>
      <c r="L29" s="333"/>
      <c r="M29" s="332">
        <f t="shared" si="1"/>
        <v>0</v>
      </c>
      <c r="N29" s="25"/>
      <c r="O29" s="81"/>
      <c r="P29" s="81"/>
      <c r="Q29" s="81"/>
      <c r="R29" s="81"/>
      <c r="S29" s="343"/>
      <c r="T29" s="81"/>
      <c r="U29" s="81"/>
      <c r="V29" s="81"/>
      <c r="W29" s="333"/>
      <c r="X29" s="352"/>
      <c r="Y29" s="360"/>
      <c r="Z29" s="360"/>
      <c r="AA29" s="352"/>
      <c r="AB29" s="344"/>
      <c r="AC29" s="352"/>
      <c r="AD29" s="120"/>
      <c r="AE29" s="344"/>
      <c r="AF29" s="353"/>
    </row>
    <row r="30" spans="2:32" ht="12">
      <c r="B30" s="413"/>
      <c r="C30" s="31"/>
      <c r="D30" s="83"/>
      <c r="E30" s="83"/>
      <c r="F30" s="121"/>
      <c r="G30" s="121"/>
      <c r="H30" s="32"/>
      <c r="I30" s="122"/>
      <c r="J30" s="123"/>
      <c r="K30" s="123"/>
      <c r="L30" s="336"/>
      <c r="M30" s="334">
        <f t="shared" si="1"/>
        <v>0</v>
      </c>
      <c r="N30" s="31"/>
      <c r="O30" s="83"/>
      <c r="P30" s="83"/>
      <c r="Q30" s="83"/>
      <c r="R30" s="83"/>
      <c r="S30" s="345"/>
      <c r="T30" s="83"/>
      <c r="U30" s="83"/>
      <c r="V30" s="83"/>
      <c r="W30" s="336"/>
      <c r="X30" s="354"/>
      <c r="Y30" s="361"/>
      <c r="Z30" s="361"/>
      <c r="AA30" s="354"/>
      <c r="AB30" s="346"/>
      <c r="AC30" s="354"/>
      <c r="AD30" s="123"/>
      <c r="AE30" s="346"/>
      <c r="AF30" s="355"/>
    </row>
    <row r="31" spans="2:30" ht="12">
      <c r="B31" s="407" t="s">
        <v>83</v>
      </c>
      <c r="C31" s="36"/>
      <c r="D31" s="85"/>
      <c r="E31" s="85"/>
      <c r="F31" s="284"/>
      <c r="G31" s="284"/>
      <c r="H31" s="37"/>
      <c r="I31" s="285"/>
      <c r="J31" s="144"/>
      <c r="K31" s="144"/>
      <c r="L31" s="365"/>
      <c r="M31" s="335">
        <f>IF(I31="",0,1000)+IF(J31="",0,1000)+IF(K31="",0,1000)+IF(L31="",0,1000)</f>
        <v>0</v>
      </c>
      <c r="N31" s="110"/>
      <c r="Q31" s="110"/>
      <c r="R31" s="110"/>
      <c r="U31" s="366"/>
      <c r="V31" s="366"/>
      <c r="W31" s="110"/>
      <c r="Y31" s="110"/>
      <c r="Z31" s="110"/>
      <c r="AA31" s="110"/>
      <c r="AB31" s="110"/>
      <c r="AC31" s="110"/>
      <c r="AD31" s="110"/>
    </row>
    <row r="32" spans="2:30" ht="12">
      <c r="B32" s="412"/>
      <c r="C32" s="25"/>
      <c r="D32" s="81"/>
      <c r="E32" s="81"/>
      <c r="F32" s="118"/>
      <c r="G32" s="118"/>
      <c r="H32" s="26"/>
      <c r="I32" s="119"/>
      <c r="J32" s="120"/>
      <c r="K32" s="120"/>
      <c r="L32" s="333"/>
      <c r="M32" s="332">
        <f>IF(I32="",0,1000)+IF(J32="",0,1000)+IF(K32="",0,1000)+IF(L32="",0,1000)</f>
        <v>0</v>
      </c>
      <c r="N32" s="110"/>
      <c r="Q32" s="110"/>
      <c r="R32" s="110"/>
      <c r="U32" s="366"/>
      <c r="V32" s="366"/>
      <c r="W32" s="110"/>
      <c r="Y32" s="110"/>
      <c r="Z32" s="110"/>
      <c r="AA32" s="110"/>
      <c r="AB32" s="110"/>
      <c r="AC32" s="110"/>
      <c r="AD32" s="110"/>
    </row>
    <row r="33" spans="2:30" ht="12">
      <c r="B33" s="412"/>
      <c r="C33" s="25"/>
      <c r="D33" s="81"/>
      <c r="E33" s="81"/>
      <c r="F33" s="118"/>
      <c r="G33" s="118"/>
      <c r="H33" s="26"/>
      <c r="I33" s="119"/>
      <c r="J33" s="120"/>
      <c r="K33" s="120"/>
      <c r="L33" s="333"/>
      <c r="M33" s="332">
        <f>IF(I33="",0,1000)+IF(J33="",0,1000)+IF(K33="",0,1000)+IF(L33="",0,1000)</f>
        <v>0</v>
      </c>
      <c r="N33" s="110"/>
      <c r="Q33" s="110"/>
      <c r="R33" s="110"/>
      <c r="U33" s="366"/>
      <c r="V33" s="366"/>
      <c r="W33" s="110"/>
      <c r="X33" s="366" t="s">
        <v>84</v>
      </c>
      <c r="Y33" s="110"/>
      <c r="Z33" s="110"/>
      <c r="AA33" s="110"/>
      <c r="AB33" s="110"/>
      <c r="AC33" s="110"/>
      <c r="AD33" s="110"/>
    </row>
    <row r="34" spans="2:30" ht="12">
      <c r="B34" s="413"/>
      <c r="C34" s="31"/>
      <c r="D34" s="83"/>
      <c r="E34" s="83"/>
      <c r="F34" s="121"/>
      <c r="G34" s="121"/>
      <c r="H34" s="32"/>
      <c r="I34" s="122"/>
      <c r="J34" s="123"/>
      <c r="K34" s="123"/>
      <c r="L34" s="336"/>
      <c r="M34" s="332">
        <f>IF(I34="",0,1000)+IF(J34="",0,1000)+IF(K34="",0,1000)+IF(L34="",0,1000)</f>
        <v>0</v>
      </c>
      <c r="N34" s="110"/>
      <c r="P34" s="366"/>
      <c r="Q34" s="110"/>
      <c r="R34" s="110"/>
      <c r="U34" s="366"/>
      <c r="V34" s="366"/>
      <c r="W34" s="110"/>
      <c r="X34" s="366" t="s">
        <v>85</v>
      </c>
      <c r="Y34" s="110"/>
      <c r="Z34" s="110"/>
      <c r="AA34" s="110"/>
      <c r="AB34" s="110"/>
      <c r="AC34" s="110"/>
      <c r="AD34" s="110"/>
    </row>
    <row r="35" spans="2:24" ht="12">
      <c r="B35" s="411" t="s">
        <v>86</v>
      </c>
      <c r="C35" s="356" t="s">
        <v>87</v>
      </c>
      <c r="D35" s="357"/>
      <c r="E35" s="357"/>
      <c r="F35" s="358"/>
      <c r="G35" s="358"/>
      <c r="H35" s="359" t="s">
        <v>39</v>
      </c>
      <c r="I35" s="367" t="s">
        <v>304</v>
      </c>
      <c r="J35" s="367" t="s">
        <v>305</v>
      </c>
      <c r="K35" s="368"/>
      <c r="L35" s="369"/>
      <c r="M35" s="305"/>
      <c r="P35" s="366"/>
      <c r="U35" s="366"/>
      <c r="V35" s="366"/>
      <c r="X35" s="366" t="s">
        <v>306</v>
      </c>
    </row>
    <row r="36" spans="2:24" ht="12" customHeight="1">
      <c r="B36" s="412"/>
      <c r="C36" s="25" t="s">
        <v>88</v>
      </c>
      <c r="D36" s="360"/>
      <c r="E36" s="360"/>
      <c r="F36" s="146"/>
      <c r="G36" s="146"/>
      <c r="H36" s="26">
        <v>18408</v>
      </c>
      <c r="I36" s="119" t="s">
        <v>79</v>
      </c>
      <c r="J36" s="119" t="s">
        <v>79</v>
      </c>
      <c r="K36" s="290"/>
      <c r="L36" s="370"/>
      <c r="M36" s="306"/>
      <c r="N36" s="371" t="s">
        <v>89</v>
      </c>
      <c r="S36" s="92"/>
      <c r="T36" s="92"/>
      <c r="U36" s="92"/>
      <c r="V36" s="92"/>
      <c r="X36" s="366" t="s">
        <v>307</v>
      </c>
    </row>
    <row r="37" spans="2:24" ht="12">
      <c r="B37" s="412"/>
      <c r="C37" s="25"/>
      <c r="D37" s="360"/>
      <c r="E37" s="360"/>
      <c r="F37" s="146"/>
      <c r="G37" s="146"/>
      <c r="H37" s="26"/>
      <c r="I37" s="119"/>
      <c r="J37" s="120"/>
      <c r="K37" s="290"/>
      <c r="L37" s="370"/>
      <c r="M37" s="306"/>
      <c r="N37" s="371" t="s">
        <v>90</v>
      </c>
      <c r="X37" s="366" t="s">
        <v>308</v>
      </c>
    </row>
    <row r="38" spans="2:24" ht="12">
      <c r="B38" s="412"/>
      <c r="C38" s="25"/>
      <c r="D38" s="360"/>
      <c r="E38" s="360"/>
      <c r="F38" s="146"/>
      <c r="G38" s="146"/>
      <c r="H38" s="26"/>
      <c r="I38" s="119"/>
      <c r="J38" s="120"/>
      <c r="K38" s="290"/>
      <c r="L38" s="370"/>
      <c r="M38" s="306"/>
      <c r="N38" s="372"/>
      <c r="X38" s="366" t="s">
        <v>310</v>
      </c>
    </row>
    <row r="39" spans="2:24" ht="12">
      <c r="B39" s="413"/>
      <c r="C39" s="31"/>
      <c r="D39" s="361"/>
      <c r="E39" s="361"/>
      <c r="F39" s="149"/>
      <c r="G39" s="149"/>
      <c r="H39" s="32"/>
      <c r="I39" s="122"/>
      <c r="J39" s="123"/>
      <c r="K39" s="292"/>
      <c r="L39" s="373"/>
      <c r="M39" s="307"/>
      <c r="N39" s="372"/>
      <c r="X39" s="366" t="s">
        <v>309</v>
      </c>
    </row>
    <row r="40" spans="2:24" ht="12">
      <c r="B40" s="45"/>
      <c r="C40" s="46" t="s">
        <v>92</v>
      </c>
      <c r="D40" s="46"/>
      <c r="E40" s="46"/>
      <c r="F40" s="47"/>
      <c r="G40" s="47"/>
      <c r="H40" s="47"/>
      <c r="I40" s="158"/>
      <c r="J40" s="159"/>
      <c r="K40" s="308"/>
      <c r="L40" s="337"/>
      <c r="M40" s="218">
        <f>SUM(M10:M34)</f>
        <v>20000</v>
      </c>
      <c r="X40" s="366" t="s">
        <v>91</v>
      </c>
    </row>
    <row r="41" spans="2:13" ht="12">
      <c r="B41" s="51"/>
      <c r="C41" s="52"/>
      <c r="D41" s="52"/>
      <c r="E41" s="52"/>
      <c r="F41" s="52"/>
      <c r="G41" s="52"/>
      <c r="H41" s="52"/>
      <c r="I41" s="162"/>
      <c r="J41" s="163"/>
      <c r="K41" s="219"/>
      <c r="L41" s="52"/>
      <c r="M41" s="220"/>
    </row>
    <row r="42" ht="12">
      <c r="B42" s="56"/>
    </row>
    <row r="43" spans="2:7" ht="12">
      <c r="B43" s="56"/>
      <c r="G43" s="57" t="s">
        <v>93</v>
      </c>
    </row>
    <row r="44" spans="2:11" ht="12">
      <c r="B44" s="56"/>
      <c r="G44" s="58" t="s">
        <v>94</v>
      </c>
      <c r="H44" s="58" t="s">
        <v>95</v>
      </c>
      <c r="I44" s="221"/>
      <c r="J44" s="221"/>
      <c r="K44" s="87"/>
    </row>
    <row r="45" spans="2:11" ht="12">
      <c r="B45" s="56"/>
      <c r="G45" s="293" t="s">
        <v>96</v>
      </c>
      <c r="H45" s="19"/>
      <c r="I45" s="79"/>
      <c r="J45" s="79"/>
      <c r="K45" s="80"/>
    </row>
    <row r="46" spans="2:11" ht="12">
      <c r="B46" s="56"/>
      <c r="G46" s="60" t="s">
        <v>97</v>
      </c>
      <c r="H46" s="25"/>
      <c r="I46" s="81"/>
      <c r="J46" s="81"/>
      <c r="K46" s="82"/>
    </row>
    <row r="47" spans="2:11" ht="12">
      <c r="B47" s="56"/>
      <c r="G47" s="61" t="s">
        <v>98</v>
      </c>
      <c r="H47" s="31" t="s">
        <v>99</v>
      </c>
      <c r="I47" s="83"/>
      <c r="J47" s="83"/>
      <c r="K47" s="84"/>
    </row>
    <row r="48" ht="12">
      <c r="B48" s="56"/>
    </row>
    <row r="49" ht="12">
      <c r="B49" s="56"/>
    </row>
    <row r="50" spans="2:3" ht="12.75">
      <c r="B50" s="56" t="s">
        <v>100</v>
      </c>
      <c r="C50" s="4" t="s">
        <v>101</v>
      </c>
    </row>
    <row r="51" spans="2:3" ht="12">
      <c r="B51" s="56"/>
      <c r="C51" s="4" t="s">
        <v>102</v>
      </c>
    </row>
    <row r="52" spans="2:3" ht="12">
      <c r="B52" s="56"/>
      <c r="C52" s="4" t="s">
        <v>103</v>
      </c>
    </row>
    <row r="53" spans="2:14" ht="12">
      <c r="B53" s="56"/>
      <c r="C53" s="388" t="s">
        <v>295</v>
      </c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</row>
    <row r="54" spans="2:13" s="69" customFormat="1" ht="12">
      <c r="B54" s="69" t="s">
        <v>104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2:14" s="69" customFormat="1" ht="12">
      <c r="B55" s="320"/>
      <c r="C55" s="321"/>
      <c r="D55" s="321"/>
      <c r="E55" s="321"/>
      <c r="F55" s="321" t="s">
        <v>51</v>
      </c>
      <c r="G55" s="321"/>
      <c r="H55" s="321"/>
      <c r="I55" s="321"/>
      <c r="J55" s="321"/>
      <c r="K55" s="321"/>
      <c r="L55" s="321"/>
      <c r="M55" s="321"/>
      <c r="N55" s="320"/>
    </row>
    <row r="56" spans="2:14" s="69" customFormat="1" ht="12">
      <c r="B56" s="322" t="s">
        <v>105</v>
      </c>
      <c r="C56" s="322" t="s">
        <v>106</v>
      </c>
      <c r="D56" s="322"/>
      <c r="E56" s="322" t="s">
        <v>48</v>
      </c>
      <c r="F56" s="322" t="s">
        <v>47</v>
      </c>
      <c r="G56" s="322" t="s">
        <v>107</v>
      </c>
      <c r="H56" s="323" t="s">
        <v>108</v>
      </c>
      <c r="I56" s="323"/>
      <c r="J56" s="323"/>
      <c r="K56" s="323"/>
      <c r="L56" s="323"/>
      <c r="M56" s="323"/>
      <c r="N56" s="338"/>
    </row>
    <row r="57" spans="2:14" s="92" customFormat="1" ht="12">
      <c r="B57" s="231" t="s">
        <v>109</v>
      </c>
      <c r="C57" s="232" t="s">
        <v>110</v>
      </c>
      <c r="D57" s="230"/>
      <c r="E57" s="362">
        <v>5000</v>
      </c>
      <c r="F57" s="233">
        <v>5000</v>
      </c>
      <c r="G57" s="233">
        <v>5000</v>
      </c>
      <c r="H57" s="233">
        <v>5000</v>
      </c>
      <c r="I57" s="230"/>
      <c r="J57" s="230"/>
      <c r="K57" s="230"/>
      <c r="L57" s="230"/>
      <c r="M57" s="230"/>
      <c r="N57" s="69"/>
    </row>
    <row r="58" spans="2:13" s="69" customFormat="1" ht="12">
      <c r="B58" s="325" t="s">
        <v>111</v>
      </c>
      <c r="C58" s="363" t="s">
        <v>112</v>
      </c>
      <c r="D58" s="281"/>
      <c r="E58" s="364">
        <v>5000</v>
      </c>
      <c r="F58" s="233">
        <v>5000</v>
      </c>
      <c r="G58" s="233">
        <v>5000</v>
      </c>
      <c r="H58" s="233">
        <v>5000</v>
      </c>
      <c r="I58" s="66"/>
      <c r="J58" s="66"/>
      <c r="K58" s="66"/>
      <c r="L58" s="66"/>
      <c r="M58" s="66"/>
    </row>
    <row r="59" spans="2:13" s="69" customFormat="1" ht="12">
      <c r="B59" s="231" t="s">
        <v>113</v>
      </c>
      <c r="C59" s="235" t="s">
        <v>114</v>
      </c>
      <c r="D59" s="281"/>
      <c r="E59" s="364">
        <v>5000</v>
      </c>
      <c r="F59" s="233">
        <v>5000</v>
      </c>
      <c r="G59" s="233">
        <v>5000</v>
      </c>
      <c r="H59" s="233">
        <v>5000</v>
      </c>
      <c r="I59" s="66"/>
      <c r="J59" s="66"/>
      <c r="K59" s="66"/>
      <c r="L59" s="66"/>
      <c r="M59" s="66"/>
    </row>
    <row r="60" spans="2:13" s="69" customFormat="1" ht="12">
      <c r="B60" s="325" t="s">
        <v>71</v>
      </c>
      <c r="C60" s="235" t="s">
        <v>115</v>
      </c>
      <c r="D60" s="281"/>
      <c r="E60" s="364">
        <v>5000</v>
      </c>
      <c r="F60" s="233">
        <v>5000</v>
      </c>
      <c r="G60" s="233">
        <v>5000</v>
      </c>
      <c r="H60" s="233">
        <v>5000</v>
      </c>
      <c r="I60" s="66"/>
      <c r="J60" s="66"/>
      <c r="K60" s="66"/>
      <c r="L60" s="66"/>
      <c r="M60" s="66"/>
    </row>
    <row r="61" spans="2:13" s="69" customFormat="1" ht="12">
      <c r="B61" s="325" t="s">
        <v>116</v>
      </c>
      <c r="C61" s="235" t="s">
        <v>117</v>
      </c>
      <c r="D61" s="281"/>
      <c r="E61" s="364">
        <v>5000</v>
      </c>
      <c r="F61" s="233">
        <v>5000</v>
      </c>
      <c r="G61" s="233">
        <v>5000</v>
      </c>
      <c r="H61" s="233">
        <v>5000</v>
      </c>
      <c r="I61" s="66"/>
      <c r="J61" s="66"/>
      <c r="K61" s="66"/>
      <c r="L61" s="66"/>
      <c r="M61" s="66"/>
    </row>
    <row r="62" spans="2:13" s="69" customFormat="1" ht="12">
      <c r="B62" s="231" t="s">
        <v>118</v>
      </c>
      <c r="C62" s="235" t="s">
        <v>119</v>
      </c>
      <c r="D62" s="281"/>
      <c r="E62" s="364">
        <v>5000</v>
      </c>
      <c r="F62" s="233">
        <v>5000</v>
      </c>
      <c r="G62" s="233">
        <v>5000</v>
      </c>
      <c r="H62" s="233">
        <v>5000</v>
      </c>
      <c r="I62" s="66"/>
      <c r="J62" s="66"/>
      <c r="K62" s="66"/>
      <c r="L62" s="66"/>
      <c r="M62" s="66"/>
    </row>
    <row r="63" spans="2:13" s="69" customFormat="1" ht="12">
      <c r="B63" s="325" t="s">
        <v>120</v>
      </c>
      <c r="C63" s="235" t="s">
        <v>121</v>
      </c>
      <c r="D63" s="281"/>
      <c r="E63" s="364">
        <v>1000</v>
      </c>
      <c r="F63" s="389" t="s">
        <v>294</v>
      </c>
      <c r="G63" s="233"/>
      <c r="H63" s="233"/>
      <c r="I63" s="66"/>
      <c r="J63" s="66"/>
      <c r="K63" s="66"/>
      <c r="L63" s="66"/>
      <c r="M63" s="66"/>
    </row>
    <row r="64" spans="2:13" s="69" customFormat="1" ht="12">
      <c r="B64" s="325" t="s">
        <v>122</v>
      </c>
      <c r="C64" s="235" t="s">
        <v>123</v>
      </c>
      <c r="D64" s="281"/>
      <c r="E64" s="364">
        <v>1000</v>
      </c>
      <c r="F64" s="389" t="s">
        <v>294</v>
      </c>
      <c r="G64" s="233"/>
      <c r="H64" s="233"/>
      <c r="I64" s="66"/>
      <c r="J64" s="66"/>
      <c r="K64" s="66"/>
      <c r="L64" s="66"/>
      <c r="M64" s="66"/>
    </row>
    <row r="65" spans="2:13" s="69" customFormat="1" ht="12">
      <c r="B65" s="231" t="s">
        <v>124</v>
      </c>
      <c r="C65" s="235" t="s">
        <v>125</v>
      </c>
      <c r="D65" s="281"/>
      <c r="E65" s="364">
        <v>2000</v>
      </c>
      <c r="F65" s="233">
        <v>2000</v>
      </c>
      <c r="G65" s="233">
        <v>2000</v>
      </c>
      <c r="H65" s="233">
        <v>2000</v>
      </c>
      <c r="I65" s="66"/>
      <c r="J65" s="66"/>
      <c r="K65" s="66"/>
      <c r="L65" s="66"/>
      <c r="M65" s="66"/>
    </row>
    <row r="66" spans="2:13" s="69" customFormat="1" ht="12">
      <c r="B66" s="325"/>
      <c r="C66" s="298"/>
      <c r="D66" s="66"/>
      <c r="E66" s="375"/>
      <c r="F66" s="233"/>
      <c r="G66" s="233"/>
      <c r="H66" s="233"/>
      <c r="I66" s="66"/>
      <c r="J66" s="66"/>
      <c r="K66" s="66"/>
      <c r="L66" s="66"/>
      <c r="M66" s="66"/>
    </row>
    <row r="67" spans="2:13" s="69" customFormat="1" ht="12">
      <c r="B67" s="328" t="s">
        <v>126</v>
      </c>
      <c r="C67" s="235" t="s">
        <v>127</v>
      </c>
      <c r="D67" s="281"/>
      <c r="E67" s="364">
        <v>5000</v>
      </c>
      <c r="F67" s="233">
        <v>5000</v>
      </c>
      <c r="G67" s="233">
        <v>2000</v>
      </c>
      <c r="H67" s="233">
        <v>2000</v>
      </c>
      <c r="I67" s="66"/>
      <c r="J67" s="66"/>
      <c r="K67" s="66"/>
      <c r="L67" s="66"/>
      <c r="M67" s="66"/>
    </row>
    <row r="68" spans="2:13" s="69" customFormat="1" ht="12">
      <c r="B68" s="328" t="s">
        <v>128</v>
      </c>
      <c r="C68" s="363" t="s">
        <v>129</v>
      </c>
      <c r="D68" s="281"/>
      <c r="E68" s="364">
        <v>5000</v>
      </c>
      <c r="F68" s="233">
        <v>5000</v>
      </c>
      <c r="G68" s="233">
        <v>2000</v>
      </c>
      <c r="H68" s="233">
        <v>2000</v>
      </c>
      <c r="I68" s="66"/>
      <c r="J68" s="66"/>
      <c r="K68" s="66"/>
      <c r="L68" s="66"/>
      <c r="M68" s="66"/>
    </row>
    <row r="69" spans="2:13" s="69" customFormat="1" ht="12">
      <c r="B69" s="328" t="s">
        <v>130</v>
      </c>
      <c r="C69" s="363" t="s">
        <v>131</v>
      </c>
      <c r="D69" s="281"/>
      <c r="E69" s="364">
        <v>5000</v>
      </c>
      <c r="F69" s="233">
        <v>5000</v>
      </c>
      <c r="G69" s="233">
        <v>2000</v>
      </c>
      <c r="H69" s="233">
        <v>2000</v>
      </c>
      <c r="I69" s="66"/>
      <c r="J69" s="66"/>
      <c r="K69" s="66"/>
      <c r="L69" s="66"/>
      <c r="M69" s="66"/>
    </row>
    <row r="70" spans="2:13" s="69" customFormat="1" ht="12">
      <c r="B70" s="328" t="s">
        <v>132</v>
      </c>
      <c r="C70" s="235" t="s">
        <v>133</v>
      </c>
      <c r="D70" s="281"/>
      <c r="E70" s="364">
        <v>5000</v>
      </c>
      <c r="F70" s="233">
        <v>5000</v>
      </c>
      <c r="G70" s="233">
        <v>2000</v>
      </c>
      <c r="H70" s="233">
        <v>2000</v>
      </c>
      <c r="I70" s="66"/>
      <c r="J70" s="66"/>
      <c r="K70" s="66"/>
      <c r="L70" s="66"/>
      <c r="M70" s="66"/>
    </row>
    <row r="71" spans="2:13" s="69" customFormat="1" ht="12">
      <c r="B71" s="328" t="s">
        <v>134</v>
      </c>
      <c r="C71" s="235" t="s">
        <v>135</v>
      </c>
      <c r="D71" s="281"/>
      <c r="E71" s="364">
        <v>1000</v>
      </c>
      <c r="F71" s="389" t="s">
        <v>294</v>
      </c>
      <c r="G71" s="233"/>
      <c r="H71" s="233"/>
      <c r="I71" s="66"/>
      <c r="J71" s="66"/>
      <c r="K71" s="66"/>
      <c r="L71" s="66"/>
      <c r="M71" s="66"/>
    </row>
    <row r="72" spans="2:14" s="69" customFormat="1" ht="12">
      <c r="B72" s="328" t="s">
        <v>136</v>
      </c>
      <c r="C72" s="235" t="s">
        <v>137</v>
      </c>
      <c r="D72" s="281"/>
      <c r="E72" s="364">
        <v>1000</v>
      </c>
      <c r="F72" s="389" t="s">
        <v>294</v>
      </c>
      <c r="G72" s="233"/>
      <c r="H72" s="233"/>
      <c r="I72" s="66"/>
      <c r="J72" s="66"/>
      <c r="K72" s="66"/>
      <c r="L72" s="66"/>
      <c r="M72" s="66"/>
      <c r="N72" s="4"/>
    </row>
    <row r="73" spans="2:14" ht="12">
      <c r="B73" s="376" t="s">
        <v>138</v>
      </c>
      <c r="C73" s="377" t="s">
        <v>139</v>
      </c>
      <c r="D73" s="378"/>
      <c r="E73" s="379">
        <v>2000</v>
      </c>
      <c r="F73" s="239">
        <v>2000</v>
      </c>
      <c r="G73" s="239">
        <v>2000</v>
      </c>
      <c r="H73" s="239">
        <v>2000</v>
      </c>
      <c r="I73" s="222"/>
      <c r="J73" s="222"/>
      <c r="K73" s="222"/>
      <c r="L73" s="222"/>
      <c r="M73" s="222"/>
      <c r="N73" s="222"/>
    </row>
    <row r="74" spans="2:5" ht="12">
      <c r="B74" s="4"/>
      <c r="E74" s="69"/>
    </row>
    <row r="75" spans="2:5" ht="12">
      <c r="B75" s="4"/>
      <c r="E75" s="69"/>
    </row>
    <row r="76" ht="12">
      <c r="B76" s="4"/>
    </row>
    <row r="77" ht="12">
      <c r="B77" s="4"/>
    </row>
    <row r="78" ht="12">
      <c r="B78" s="4"/>
    </row>
    <row r="79" ht="12">
      <c r="B79" s="4"/>
    </row>
    <row r="80" ht="12">
      <c r="B80" s="4"/>
    </row>
    <row r="81" ht="12">
      <c r="B81" s="4"/>
    </row>
    <row r="82" ht="12">
      <c r="B82" s="4"/>
    </row>
    <row r="83" ht="12">
      <c r="B83" s="4"/>
    </row>
  </sheetData>
  <sheetProtection/>
  <mergeCells count="22">
    <mergeCell ref="B25:B30"/>
    <mergeCell ref="B31:B34"/>
    <mergeCell ref="B35:B39"/>
    <mergeCell ref="C8:C9"/>
    <mergeCell ref="AB8:AC8"/>
    <mergeCell ref="B10:B24"/>
    <mergeCell ref="G8:G9"/>
    <mergeCell ref="H8:H9"/>
    <mergeCell ref="F8:F9"/>
    <mergeCell ref="N8:R8"/>
    <mergeCell ref="S8:W8"/>
    <mergeCell ref="X8:AA8"/>
    <mergeCell ref="F6:G6"/>
    <mergeCell ref="I6:J6"/>
    <mergeCell ref="L6:M6"/>
    <mergeCell ref="D8:E8"/>
    <mergeCell ref="I8:L8"/>
    <mergeCell ref="K3:L3"/>
    <mergeCell ref="K4:L4"/>
    <mergeCell ref="F5:G5"/>
    <mergeCell ref="I5:J5"/>
    <mergeCell ref="L5:M5"/>
  </mergeCells>
  <printOptions/>
  <pageMargins left="0.235416666666667" right="0.15625" top="0.729166666666667" bottom="1" header="0.511805555555556" footer="0.511805555555556"/>
  <pageSetup fitToHeight="1" fitToWidth="1" horizontalDpi="600" verticalDpi="600" orientation="landscape" paperSize="9" scale="4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5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B56" sqref="B56"/>
    </sheetView>
  </sheetViews>
  <sheetFormatPr defaultColWidth="8.8515625" defaultRowHeight="12"/>
  <cols>
    <col min="1" max="1" width="1.421875" style="4" hidden="1" customWidth="1"/>
    <col min="2" max="2" width="5.421875" style="2" customWidth="1"/>
    <col min="3" max="3" width="15.7109375" style="4" customWidth="1"/>
    <col min="4" max="4" width="6.140625" style="4" customWidth="1"/>
    <col min="5" max="5" width="7.57421875" style="4" customWidth="1"/>
    <col min="6" max="6" width="7.421875" style="4" customWidth="1"/>
    <col min="7" max="7" width="9.8515625" style="4" customWidth="1"/>
    <col min="8" max="8" width="13.421875" style="4" customWidth="1"/>
    <col min="9" max="11" width="7.421875" style="4" customWidth="1"/>
    <col min="12" max="12" width="9.421875" style="4" customWidth="1"/>
    <col min="13" max="13" width="9.140625" style="4" customWidth="1"/>
    <col min="14" max="14" width="13.00390625" style="4" customWidth="1"/>
    <col min="15" max="15" width="27.8515625" style="4" customWidth="1"/>
    <col min="16" max="16" width="14.421875" style="4" customWidth="1"/>
    <col min="17" max="17" width="15.421875" style="4" customWidth="1"/>
    <col min="18" max="18" width="13.421875" style="4" customWidth="1"/>
    <col min="19" max="19" width="21.7109375" style="4" customWidth="1"/>
    <col min="20" max="20" width="6.421875" style="4" customWidth="1"/>
    <col min="21" max="21" width="8.8515625" style="4" customWidth="1"/>
    <col min="22" max="22" width="35.421875" style="4" customWidth="1"/>
    <col min="23" max="23" width="13.140625" style="4" customWidth="1"/>
    <col min="24" max="25" width="8.8515625" style="4" customWidth="1"/>
    <col min="26" max="26" width="12.421875" style="4" customWidth="1"/>
    <col min="27" max="27" width="8.8515625" style="4" customWidth="1"/>
    <col min="28" max="28" width="19.00390625" style="4" customWidth="1"/>
    <col min="29" max="16384" width="8.8515625" style="4" customWidth="1"/>
  </cols>
  <sheetData>
    <row r="1" spans="3:5" ht="18.75" customHeight="1">
      <c r="C1" s="3" t="s">
        <v>303</v>
      </c>
      <c r="D1" s="3"/>
      <c r="E1" s="3"/>
    </row>
    <row r="2" ht="7.5" customHeight="1"/>
    <row r="3" spans="2:12" ht="12">
      <c r="B3" s="4" t="s">
        <v>26</v>
      </c>
      <c r="J3" s="5" t="s">
        <v>27</v>
      </c>
      <c r="K3" s="401"/>
      <c r="L3" s="401"/>
    </row>
    <row r="4" spans="2:12" ht="12">
      <c r="B4" s="4" t="s">
        <v>28</v>
      </c>
      <c r="J4" s="5" t="s">
        <v>29</v>
      </c>
      <c r="K4" s="401"/>
      <c r="L4" s="401"/>
    </row>
    <row r="5" spans="2:13" ht="12">
      <c r="B5" s="4"/>
      <c r="C5" s="5" t="s">
        <v>30</v>
      </c>
      <c r="D5" s="5"/>
      <c r="E5" s="5"/>
      <c r="F5" s="401"/>
      <c r="G5" s="401"/>
      <c r="H5" s="5" t="s">
        <v>31</v>
      </c>
      <c r="I5" s="401"/>
      <c r="J5" s="401"/>
      <c r="K5" s="5" t="s">
        <v>32</v>
      </c>
      <c r="L5" s="401"/>
      <c r="M5" s="401"/>
    </row>
    <row r="6" spans="3:13" ht="12">
      <c r="C6" s="8" t="s">
        <v>33</v>
      </c>
      <c r="F6" s="401"/>
      <c r="G6" s="401"/>
      <c r="H6" s="96"/>
      <c r="I6" s="402"/>
      <c r="J6" s="402"/>
      <c r="K6" s="5" t="s">
        <v>34</v>
      </c>
      <c r="L6" s="401"/>
      <c r="M6" s="401"/>
    </row>
    <row r="7" ht="6" customHeight="1"/>
    <row r="8" spans="2:28" s="76" customFormat="1" ht="12">
      <c r="B8" s="10"/>
      <c r="C8" s="403" t="s">
        <v>35</v>
      </c>
      <c r="D8" s="403" t="s">
        <v>36</v>
      </c>
      <c r="E8" s="404"/>
      <c r="F8" s="403" t="s">
        <v>37</v>
      </c>
      <c r="G8" s="403" t="s">
        <v>38</v>
      </c>
      <c r="H8" s="403" t="s">
        <v>39</v>
      </c>
      <c r="I8" s="405" t="s">
        <v>40</v>
      </c>
      <c r="J8" s="403"/>
      <c r="K8" s="403"/>
      <c r="L8" s="404"/>
      <c r="M8" s="299"/>
      <c r="N8" s="410" t="s">
        <v>41</v>
      </c>
      <c r="O8" s="406"/>
      <c r="P8" s="406"/>
      <c r="Q8" s="406"/>
      <c r="R8" s="406"/>
      <c r="S8" s="406" t="s">
        <v>42</v>
      </c>
      <c r="T8" s="406"/>
      <c r="U8" s="406"/>
      <c r="V8" s="406"/>
      <c r="W8" s="406"/>
      <c r="X8" s="406" t="s">
        <v>44</v>
      </c>
      <c r="Y8" s="406"/>
      <c r="Z8" s="347"/>
      <c r="AA8" s="347"/>
      <c r="AB8" s="348"/>
    </row>
    <row r="9" spans="2:28" s="76" customFormat="1" ht="39" customHeight="1">
      <c r="B9" s="13"/>
      <c r="C9" s="409"/>
      <c r="D9" s="14" t="s">
        <v>45</v>
      </c>
      <c r="E9" s="14" t="s">
        <v>46</v>
      </c>
      <c r="F9" s="409"/>
      <c r="G9" s="409"/>
      <c r="H9" s="409"/>
      <c r="I9" s="112" t="s">
        <v>47</v>
      </c>
      <c r="J9" s="14" t="s">
        <v>48</v>
      </c>
      <c r="K9" s="14" t="s">
        <v>49</v>
      </c>
      <c r="L9" s="168" t="s">
        <v>50</v>
      </c>
      <c r="M9" s="112" t="s">
        <v>51</v>
      </c>
      <c r="N9" s="329" t="s">
        <v>52</v>
      </c>
      <c r="O9" s="330" t="s">
        <v>53</v>
      </c>
      <c r="P9" s="329" t="s">
        <v>31</v>
      </c>
      <c r="Q9" s="329" t="s">
        <v>32</v>
      </c>
      <c r="R9" s="329" t="s">
        <v>54</v>
      </c>
      <c r="S9" s="339" t="s">
        <v>55</v>
      </c>
      <c r="T9" s="340" t="s">
        <v>56</v>
      </c>
      <c r="U9" s="330" t="s">
        <v>57</v>
      </c>
      <c r="V9" s="330" t="s">
        <v>58</v>
      </c>
      <c r="W9" s="341" t="s">
        <v>31</v>
      </c>
      <c r="X9" s="339" t="s">
        <v>63</v>
      </c>
      <c r="Y9" s="329" t="s">
        <v>64</v>
      </c>
      <c r="Z9" s="329" t="s">
        <v>65</v>
      </c>
      <c r="AA9" s="349" t="s">
        <v>66</v>
      </c>
      <c r="AB9" s="350" t="s">
        <v>67</v>
      </c>
    </row>
    <row r="10" spans="2:28" ht="12">
      <c r="B10" s="407" t="s">
        <v>140</v>
      </c>
      <c r="C10" s="25" t="s">
        <v>81</v>
      </c>
      <c r="D10" s="81"/>
      <c r="E10" s="81"/>
      <c r="F10" s="118" t="s">
        <v>70</v>
      </c>
      <c r="G10" s="118"/>
      <c r="H10" s="26">
        <v>37799</v>
      </c>
      <c r="I10" s="119"/>
      <c r="J10" s="120" t="s">
        <v>118</v>
      </c>
      <c r="K10" s="120"/>
      <c r="L10" s="331"/>
      <c r="M10" s="332"/>
      <c r="N10" s="19" t="s">
        <v>141</v>
      </c>
      <c r="O10" s="79" t="s">
        <v>301</v>
      </c>
      <c r="P10" s="79" t="s">
        <v>302</v>
      </c>
      <c r="Q10" s="79" t="s">
        <v>73</v>
      </c>
      <c r="R10" s="79" t="s">
        <v>302</v>
      </c>
      <c r="S10" s="342" t="s">
        <v>74</v>
      </c>
      <c r="T10" s="79" t="s">
        <v>75</v>
      </c>
      <c r="U10" s="79" t="s">
        <v>76</v>
      </c>
      <c r="V10" s="79" t="s">
        <v>301</v>
      </c>
      <c r="W10" s="79" t="s">
        <v>302</v>
      </c>
      <c r="X10" s="116"/>
      <c r="Y10" s="117" t="s">
        <v>79</v>
      </c>
      <c r="Z10" s="117" t="s">
        <v>79</v>
      </c>
      <c r="AA10" s="116" t="s">
        <v>79</v>
      </c>
      <c r="AB10" s="80" t="s">
        <v>80</v>
      </c>
    </row>
    <row r="11" spans="2:28" ht="12">
      <c r="B11" s="407"/>
      <c r="C11" s="25"/>
      <c r="D11" s="81"/>
      <c r="E11" s="81"/>
      <c r="F11" s="118"/>
      <c r="G11" s="118"/>
      <c r="H11" s="26"/>
      <c r="I11" s="119"/>
      <c r="J11" s="120"/>
      <c r="K11" s="120"/>
      <c r="L11" s="120"/>
      <c r="M11" s="332"/>
      <c r="N11" s="25"/>
      <c r="O11" s="81"/>
      <c r="P11" s="81"/>
      <c r="Q11" s="81"/>
      <c r="R11" s="81"/>
      <c r="S11" s="343"/>
      <c r="T11" s="81"/>
      <c r="U11" s="81"/>
      <c r="V11" s="81"/>
      <c r="W11" s="333"/>
      <c r="X11" s="119"/>
      <c r="Y11" s="120"/>
      <c r="Z11" s="120"/>
      <c r="AA11" s="119"/>
      <c r="AB11" s="351"/>
    </row>
    <row r="12" spans="2:28" ht="12">
      <c r="B12" s="407"/>
      <c r="C12" s="25"/>
      <c r="D12" s="81"/>
      <c r="E12" s="81"/>
      <c r="F12" s="118"/>
      <c r="G12" s="118"/>
      <c r="H12" s="26"/>
      <c r="I12" s="119"/>
      <c r="J12" s="120"/>
      <c r="K12" s="120"/>
      <c r="L12" s="333"/>
      <c r="M12" s="332"/>
      <c r="N12" s="25"/>
      <c r="O12" s="81"/>
      <c r="P12" s="81"/>
      <c r="Q12" s="81"/>
      <c r="R12" s="81"/>
      <c r="S12" s="343"/>
      <c r="T12" s="81"/>
      <c r="U12" s="81"/>
      <c r="V12" s="81"/>
      <c r="W12" s="333"/>
      <c r="X12" s="119"/>
      <c r="Y12" s="120"/>
      <c r="Z12" s="120"/>
      <c r="AA12" s="119"/>
      <c r="AB12" s="351"/>
    </row>
    <row r="13" spans="2:28" ht="12">
      <c r="B13" s="407"/>
      <c r="C13" s="25"/>
      <c r="D13" s="81"/>
      <c r="E13" s="81"/>
      <c r="F13" s="118"/>
      <c r="G13" s="118"/>
      <c r="H13" s="26"/>
      <c r="I13" s="119"/>
      <c r="J13" s="120"/>
      <c r="K13" s="120"/>
      <c r="L13" s="333"/>
      <c r="M13" s="332"/>
      <c r="N13" s="25"/>
      <c r="O13" s="81"/>
      <c r="P13" s="81"/>
      <c r="Q13" s="81"/>
      <c r="R13" s="81"/>
      <c r="S13" s="343"/>
      <c r="T13" s="81"/>
      <c r="U13" s="81"/>
      <c r="V13" s="81"/>
      <c r="W13" s="333"/>
      <c r="X13" s="119"/>
      <c r="Y13" s="120"/>
      <c r="Z13" s="120"/>
      <c r="AA13" s="119"/>
      <c r="AB13" s="351"/>
    </row>
    <row r="14" spans="2:28" ht="12">
      <c r="B14" s="407"/>
      <c r="C14" s="25"/>
      <c r="D14" s="81"/>
      <c r="E14" s="81"/>
      <c r="F14" s="118"/>
      <c r="G14" s="118"/>
      <c r="H14" s="26"/>
      <c r="I14" s="119"/>
      <c r="J14" s="120"/>
      <c r="K14" s="120"/>
      <c r="L14" s="333"/>
      <c r="M14" s="332"/>
      <c r="N14" s="25"/>
      <c r="O14" s="81"/>
      <c r="P14" s="81"/>
      <c r="Q14" s="81"/>
      <c r="R14" s="81"/>
      <c r="S14" s="343"/>
      <c r="T14" s="81"/>
      <c r="U14" s="81"/>
      <c r="V14" s="81"/>
      <c r="W14" s="333"/>
      <c r="X14" s="119"/>
      <c r="Y14" s="120"/>
      <c r="Z14" s="120"/>
      <c r="AA14" s="119"/>
      <c r="AB14" s="351"/>
    </row>
    <row r="15" spans="2:28" ht="12">
      <c r="B15" s="407"/>
      <c r="C15" s="25"/>
      <c r="D15" s="81"/>
      <c r="E15" s="81"/>
      <c r="F15" s="118"/>
      <c r="G15" s="118"/>
      <c r="H15" s="26"/>
      <c r="I15" s="119"/>
      <c r="J15" s="120"/>
      <c r="K15" s="120"/>
      <c r="L15" s="333"/>
      <c r="M15" s="332"/>
      <c r="N15" s="25"/>
      <c r="O15" s="81"/>
      <c r="P15" s="81"/>
      <c r="Q15" s="81"/>
      <c r="R15" s="81"/>
      <c r="S15" s="343"/>
      <c r="T15" s="81"/>
      <c r="U15" s="81"/>
      <c r="V15" s="81"/>
      <c r="W15" s="333"/>
      <c r="X15" s="119"/>
      <c r="Y15" s="120"/>
      <c r="Z15" s="120"/>
      <c r="AA15" s="119"/>
      <c r="AB15" s="351"/>
    </row>
    <row r="16" spans="2:28" ht="12">
      <c r="B16" s="407"/>
      <c r="C16" s="25"/>
      <c r="D16" s="81"/>
      <c r="E16" s="81"/>
      <c r="F16" s="118"/>
      <c r="G16" s="118"/>
      <c r="H16" s="26"/>
      <c r="I16" s="119"/>
      <c r="J16" s="120"/>
      <c r="K16" s="120"/>
      <c r="L16" s="333"/>
      <c r="M16" s="332"/>
      <c r="N16" s="25"/>
      <c r="O16" s="81"/>
      <c r="P16" s="81"/>
      <c r="Q16" s="81"/>
      <c r="R16" s="81"/>
      <c r="S16" s="343"/>
      <c r="T16" s="81"/>
      <c r="U16" s="81"/>
      <c r="V16" s="81"/>
      <c r="W16" s="333"/>
      <c r="X16" s="119"/>
      <c r="Y16" s="120"/>
      <c r="Z16" s="120"/>
      <c r="AA16" s="119"/>
      <c r="AB16" s="351"/>
    </row>
    <row r="17" spans="2:28" ht="12">
      <c r="B17" s="407"/>
      <c r="C17" s="31"/>
      <c r="D17" s="83"/>
      <c r="E17" s="83"/>
      <c r="F17" s="121"/>
      <c r="G17" s="121"/>
      <c r="H17" s="32"/>
      <c r="I17" s="122"/>
      <c r="J17" s="123"/>
      <c r="K17" s="120"/>
      <c r="L17" s="333"/>
      <c r="M17" s="334"/>
      <c r="N17" s="25"/>
      <c r="O17" s="81"/>
      <c r="P17" s="81"/>
      <c r="Q17" s="81"/>
      <c r="R17" s="81"/>
      <c r="S17" s="343"/>
      <c r="T17" s="81"/>
      <c r="U17" s="81"/>
      <c r="V17" s="81"/>
      <c r="W17" s="333"/>
      <c r="X17" s="119"/>
      <c r="Y17" s="120"/>
      <c r="Z17" s="120"/>
      <c r="AA17" s="119"/>
      <c r="AB17" s="351"/>
    </row>
    <row r="18" spans="2:28" ht="12">
      <c r="B18" s="411" t="s">
        <v>82</v>
      </c>
      <c r="C18" s="36" t="s">
        <v>69</v>
      </c>
      <c r="D18" s="144">
        <v>140</v>
      </c>
      <c r="E18" s="144">
        <v>230</v>
      </c>
      <c r="F18" s="284" t="s">
        <v>70</v>
      </c>
      <c r="G18" s="284"/>
      <c r="H18" s="37">
        <v>39227</v>
      </c>
      <c r="I18" s="285" t="s">
        <v>122</v>
      </c>
      <c r="J18" s="144" t="s">
        <v>122</v>
      </c>
      <c r="K18" s="117"/>
      <c r="L18" s="331"/>
      <c r="M18" s="335">
        <f>IF(I18="",0,3000)+IF(J18="",0,3000)+IF(K18="",0,3000)+IF(L18="",0,3000)</f>
        <v>6000</v>
      </c>
      <c r="N18" s="19" t="s">
        <v>72</v>
      </c>
      <c r="O18" s="81"/>
      <c r="P18" s="81"/>
      <c r="Q18" s="81"/>
      <c r="R18" s="81"/>
      <c r="S18" s="343"/>
      <c r="T18" s="81"/>
      <c r="U18" s="81"/>
      <c r="V18" s="81"/>
      <c r="W18" s="333"/>
      <c r="X18" s="344"/>
      <c r="Y18" s="352"/>
      <c r="Z18" s="120"/>
      <c r="AA18" s="344"/>
      <c r="AB18" s="353"/>
    </row>
    <row r="19" spans="2:28" ht="12">
      <c r="B19" s="412"/>
      <c r="C19" s="25"/>
      <c r="D19" s="81"/>
      <c r="E19" s="81"/>
      <c r="F19" s="118"/>
      <c r="G19" s="118"/>
      <c r="H19" s="26"/>
      <c r="I19" s="119"/>
      <c r="J19" s="120"/>
      <c r="K19" s="120"/>
      <c r="L19" s="333"/>
      <c r="M19" s="332">
        <f>IF(I19="",0,3000)+IF(J19="",0,3000)+IF(K19="",0,3000)+IF(L19="",0,3000)</f>
        <v>0</v>
      </c>
      <c r="N19" s="25"/>
      <c r="O19" s="81"/>
      <c r="P19" s="81"/>
      <c r="Q19" s="81"/>
      <c r="R19" s="81"/>
      <c r="S19" s="343"/>
      <c r="T19" s="81"/>
      <c r="U19" s="81"/>
      <c r="V19" s="81"/>
      <c r="W19" s="333"/>
      <c r="X19" s="344"/>
      <c r="Y19" s="352"/>
      <c r="Z19" s="120"/>
      <c r="AA19" s="344"/>
      <c r="AB19" s="353"/>
    </row>
    <row r="20" spans="2:28" ht="12">
      <c r="B20" s="412"/>
      <c r="C20" s="25"/>
      <c r="D20" s="81"/>
      <c r="E20" s="81"/>
      <c r="F20" s="118"/>
      <c r="G20" s="118"/>
      <c r="H20" s="26"/>
      <c r="I20" s="119"/>
      <c r="J20" s="120"/>
      <c r="K20" s="120"/>
      <c r="L20" s="333"/>
      <c r="M20" s="332">
        <f>IF(I20="",0,3000)+IF(J20="",0,3000)+IF(K20="",0,3000)+IF(L20="",0,3000)</f>
        <v>0</v>
      </c>
      <c r="N20" s="25"/>
      <c r="O20" s="81"/>
      <c r="P20" s="81"/>
      <c r="Q20" s="81"/>
      <c r="R20" s="81"/>
      <c r="S20" s="343"/>
      <c r="T20" s="81"/>
      <c r="U20" s="81"/>
      <c r="V20" s="81"/>
      <c r="W20" s="333"/>
      <c r="X20" s="344"/>
      <c r="Y20" s="352"/>
      <c r="Z20" s="120"/>
      <c r="AA20" s="344"/>
      <c r="AB20" s="353"/>
    </row>
    <row r="21" spans="2:28" ht="12">
      <c r="B21" s="412"/>
      <c r="C21" s="25"/>
      <c r="D21" s="81"/>
      <c r="E21" s="81"/>
      <c r="F21" s="118"/>
      <c r="G21" s="118"/>
      <c r="H21" s="26"/>
      <c r="I21" s="119"/>
      <c r="J21" s="120"/>
      <c r="K21" s="120"/>
      <c r="L21" s="333"/>
      <c r="M21" s="332">
        <f>IF(I21="",0,3000)+IF(J21="",0,3000)+IF(K21="",0,3000)+IF(L21="",0,3000)</f>
        <v>0</v>
      </c>
      <c r="N21" s="25"/>
      <c r="O21" s="81"/>
      <c r="P21" s="81"/>
      <c r="Q21" s="81"/>
      <c r="R21" s="81"/>
      <c r="S21" s="343"/>
      <c r="T21" s="81"/>
      <c r="U21" s="81"/>
      <c r="V21" s="81"/>
      <c r="W21" s="333"/>
      <c r="X21" s="344"/>
      <c r="Y21" s="352"/>
      <c r="Z21" s="120"/>
      <c r="AA21" s="344"/>
      <c r="AB21" s="353"/>
    </row>
    <row r="22" spans="2:28" ht="12">
      <c r="B22" s="412"/>
      <c r="C22" s="25"/>
      <c r="D22" s="81"/>
      <c r="E22" s="81"/>
      <c r="F22" s="118"/>
      <c r="G22" s="118"/>
      <c r="H22" s="26"/>
      <c r="I22" s="119"/>
      <c r="J22" s="120"/>
      <c r="K22" s="120"/>
      <c r="L22" s="333"/>
      <c r="M22" s="332">
        <f>IF(I22="",0,3000)+IF(J22="",0,3000)+IF(K22="",0,3000)+IF(L22="",0,3000)</f>
        <v>0</v>
      </c>
      <c r="N22" s="25"/>
      <c r="O22" s="81"/>
      <c r="P22" s="81"/>
      <c r="Q22" s="81"/>
      <c r="R22" s="81"/>
      <c r="S22" s="343"/>
      <c r="T22" s="81"/>
      <c r="U22" s="81"/>
      <c r="V22" s="81"/>
      <c r="W22" s="333"/>
      <c r="X22" s="344"/>
      <c r="Y22" s="352"/>
      <c r="Z22" s="120"/>
      <c r="AA22" s="344"/>
      <c r="AB22" s="353"/>
    </row>
    <row r="23" spans="2:28" ht="12">
      <c r="B23" s="413"/>
      <c r="C23" s="31"/>
      <c r="D23" s="83"/>
      <c r="E23" s="83"/>
      <c r="F23" s="121"/>
      <c r="G23" s="121"/>
      <c r="H23" s="32"/>
      <c r="I23" s="122"/>
      <c r="J23" s="123"/>
      <c r="K23" s="123"/>
      <c r="L23" s="336"/>
      <c r="M23" s="332">
        <f>IF(I23="",0,3000)+IF(J23="",0,3000)+IF(K23="",0,3000)+IF(L23="",0,4000)</f>
        <v>0</v>
      </c>
      <c r="N23" s="31"/>
      <c r="O23" s="83"/>
      <c r="P23" s="83"/>
      <c r="Q23" s="83"/>
      <c r="R23" s="83"/>
      <c r="S23" s="345"/>
      <c r="T23" s="83"/>
      <c r="U23" s="83"/>
      <c r="V23" s="83"/>
      <c r="W23" s="336"/>
      <c r="X23" s="346"/>
      <c r="Y23" s="354"/>
      <c r="Z23" s="123"/>
      <c r="AA23" s="346"/>
      <c r="AB23" s="355"/>
    </row>
    <row r="24" spans="2:13" ht="12">
      <c r="B24" s="45"/>
      <c r="C24" s="46" t="s">
        <v>92</v>
      </c>
      <c r="D24" s="46"/>
      <c r="E24" s="46"/>
      <c r="F24" s="47"/>
      <c r="G24" s="47"/>
      <c r="H24" s="47"/>
      <c r="I24" s="158"/>
      <c r="J24" s="159"/>
      <c r="K24" s="308"/>
      <c r="L24" s="337"/>
      <c r="M24" s="218">
        <f>SUM(M10:M23)</f>
        <v>6000</v>
      </c>
    </row>
    <row r="25" spans="2:13" ht="12">
      <c r="B25" s="51"/>
      <c r="C25" s="52"/>
      <c r="D25" s="52"/>
      <c r="E25" s="52"/>
      <c r="F25" s="52"/>
      <c r="G25" s="52"/>
      <c r="H25" s="52"/>
      <c r="I25" s="162"/>
      <c r="J25" s="163"/>
      <c r="K25" s="219"/>
      <c r="L25" s="52"/>
      <c r="M25" s="220"/>
    </row>
    <row r="26" ht="12">
      <c r="B26" s="56"/>
    </row>
    <row r="27" spans="2:7" ht="12">
      <c r="B27" s="56"/>
      <c r="G27" s="57" t="s">
        <v>93</v>
      </c>
    </row>
    <row r="28" spans="2:11" ht="12">
      <c r="B28" s="56"/>
      <c r="G28" s="58" t="s">
        <v>94</v>
      </c>
      <c r="H28" s="58" t="s">
        <v>95</v>
      </c>
      <c r="I28" s="221"/>
      <c r="J28" s="221"/>
      <c r="K28" s="87"/>
    </row>
    <row r="29" spans="2:11" ht="12">
      <c r="B29" s="56"/>
      <c r="G29" s="293" t="s">
        <v>96</v>
      </c>
      <c r="H29" s="19"/>
      <c r="I29" s="79"/>
      <c r="J29" s="79"/>
      <c r="K29" s="80"/>
    </row>
    <row r="30" spans="2:11" ht="12">
      <c r="B30" s="56"/>
      <c r="G30" s="60" t="s">
        <v>97</v>
      </c>
      <c r="H30" s="25"/>
      <c r="I30" s="81"/>
      <c r="J30" s="81"/>
      <c r="K30" s="82"/>
    </row>
    <row r="31" spans="2:11" ht="12">
      <c r="B31" s="56"/>
      <c r="G31" s="61" t="s">
        <v>98</v>
      </c>
      <c r="H31" s="31" t="s">
        <v>99</v>
      </c>
      <c r="I31" s="83"/>
      <c r="J31" s="83"/>
      <c r="K31" s="84"/>
    </row>
    <row r="32" ht="12">
      <c r="B32" s="56"/>
    </row>
    <row r="33" ht="12">
      <c r="B33" s="56"/>
    </row>
    <row r="34" spans="2:3" ht="12.75">
      <c r="B34" s="56" t="s">
        <v>100</v>
      </c>
      <c r="C34" s="4" t="s">
        <v>101</v>
      </c>
    </row>
    <row r="35" spans="2:3" ht="12">
      <c r="B35" s="56"/>
      <c r="C35" s="4" t="s">
        <v>102</v>
      </c>
    </row>
    <row r="36" spans="2:3" ht="12">
      <c r="B36" s="56"/>
      <c r="C36" s="4" t="s">
        <v>103</v>
      </c>
    </row>
    <row r="37" ht="12">
      <c r="B37" s="56"/>
    </row>
    <row r="38" spans="2:13" s="69" customFormat="1" ht="12">
      <c r="B38" s="69" t="s">
        <v>104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2:14" s="69" customFormat="1" ht="12">
      <c r="B39" s="320"/>
      <c r="C39" s="321"/>
      <c r="D39" s="321"/>
      <c r="E39" s="321"/>
      <c r="F39" s="321" t="s">
        <v>51</v>
      </c>
      <c r="G39" s="321"/>
      <c r="H39" s="321"/>
      <c r="I39" s="321"/>
      <c r="J39" s="321"/>
      <c r="K39" s="321"/>
      <c r="L39" s="321"/>
      <c r="M39" s="321"/>
      <c r="N39" s="320"/>
    </row>
    <row r="40" spans="2:14" s="69" customFormat="1" ht="12">
      <c r="B40" s="322" t="s">
        <v>105</v>
      </c>
      <c r="C40" s="322" t="s">
        <v>106</v>
      </c>
      <c r="D40" s="322"/>
      <c r="E40" s="322" t="s">
        <v>48</v>
      </c>
      <c r="F40" s="322" t="s">
        <v>47</v>
      </c>
      <c r="G40" s="322" t="s">
        <v>107</v>
      </c>
      <c r="H40" s="323" t="s">
        <v>108</v>
      </c>
      <c r="I40" s="323"/>
      <c r="J40" s="323"/>
      <c r="K40" s="323"/>
      <c r="L40" s="323"/>
      <c r="M40" s="323"/>
      <c r="N40" s="338"/>
    </row>
    <row r="41" spans="2:14" s="92" customFormat="1" ht="12">
      <c r="B41" s="231" t="s">
        <v>118</v>
      </c>
      <c r="C41" s="235" t="s">
        <v>119</v>
      </c>
      <c r="D41" s="281"/>
      <c r="E41" s="324" t="s">
        <v>142</v>
      </c>
      <c r="F41" s="324" t="s">
        <v>142</v>
      </c>
      <c r="G41" s="324" t="s">
        <v>142</v>
      </c>
      <c r="H41" s="324" t="s">
        <v>142</v>
      </c>
      <c r="J41" s="230"/>
      <c r="K41" s="230"/>
      <c r="L41" s="230"/>
      <c r="M41" s="230"/>
      <c r="N41" s="69"/>
    </row>
    <row r="42" spans="2:13" s="69" customFormat="1" ht="12">
      <c r="B42" s="325" t="s">
        <v>122</v>
      </c>
      <c r="C42" s="235" t="s">
        <v>143</v>
      </c>
      <c r="D42" s="281"/>
      <c r="E42" s="326">
        <v>3000</v>
      </c>
      <c r="F42" s="326">
        <v>3000</v>
      </c>
      <c r="G42" s="326">
        <v>3000</v>
      </c>
      <c r="H42" s="326">
        <v>3000</v>
      </c>
      <c r="I42" s="66"/>
      <c r="J42" s="66"/>
      <c r="K42" s="66"/>
      <c r="L42" s="66"/>
      <c r="M42" s="66"/>
    </row>
    <row r="43" spans="2:13" s="69" customFormat="1" ht="12">
      <c r="B43" s="325"/>
      <c r="C43" s="298"/>
      <c r="D43" s="66"/>
      <c r="E43" s="327"/>
      <c r="F43" s="233"/>
      <c r="G43" s="233"/>
      <c r="H43" s="233"/>
      <c r="I43" s="66"/>
      <c r="J43" s="66"/>
      <c r="K43" s="66"/>
      <c r="L43" s="66"/>
      <c r="M43" s="66"/>
    </row>
    <row r="44" spans="2:13" s="69" customFormat="1" ht="12">
      <c r="B44" s="328" t="s">
        <v>132</v>
      </c>
      <c r="C44" s="235" t="s">
        <v>133</v>
      </c>
      <c r="D44" s="281"/>
      <c r="E44" s="324" t="s">
        <v>142</v>
      </c>
      <c r="F44" s="324" t="s">
        <v>142</v>
      </c>
      <c r="G44" s="324" t="s">
        <v>142</v>
      </c>
      <c r="H44" s="324" t="s">
        <v>142</v>
      </c>
      <c r="I44" s="66"/>
      <c r="J44" s="66"/>
      <c r="K44" s="66"/>
      <c r="L44" s="66"/>
      <c r="M44" s="66"/>
    </row>
    <row r="45" spans="2:13" s="69" customFormat="1" ht="12">
      <c r="B45" s="328" t="s">
        <v>136</v>
      </c>
      <c r="C45" s="235" t="s">
        <v>144</v>
      </c>
      <c r="D45" s="281"/>
      <c r="E45" s="326">
        <v>3000</v>
      </c>
      <c r="F45" s="326">
        <v>3000</v>
      </c>
      <c r="G45" s="326">
        <v>3000</v>
      </c>
      <c r="H45" s="326">
        <v>3000</v>
      </c>
      <c r="I45" s="66"/>
      <c r="J45" s="66"/>
      <c r="K45" s="66"/>
      <c r="L45" s="66"/>
      <c r="M45" s="66"/>
    </row>
    <row r="46" spans="2:13" s="69" customFormat="1" ht="12">
      <c r="B46" s="4"/>
      <c r="C46" s="4"/>
      <c r="D46" s="4"/>
      <c r="E46" s="4"/>
      <c r="F46" s="4"/>
      <c r="G46" s="4"/>
      <c r="H46" s="4"/>
      <c r="I46" s="66"/>
      <c r="J46" s="66"/>
      <c r="K46" s="66"/>
      <c r="L46" s="66"/>
      <c r="M46" s="66"/>
    </row>
    <row r="47" spans="2:13" s="69" customFormat="1" ht="12">
      <c r="B47" s="4"/>
      <c r="C47" s="4"/>
      <c r="D47" s="4"/>
      <c r="E47" s="4"/>
      <c r="F47" s="4"/>
      <c r="G47" s="4"/>
      <c r="H47" s="4"/>
      <c r="I47" s="66"/>
      <c r="J47" s="66"/>
      <c r="K47" s="66"/>
      <c r="L47" s="66"/>
      <c r="M47" s="66"/>
    </row>
    <row r="48" spans="2:13" s="69" customFormat="1" ht="12">
      <c r="B48" s="4"/>
      <c r="C48" s="4"/>
      <c r="D48" s="4"/>
      <c r="E48" s="4"/>
      <c r="F48" s="4"/>
      <c r="G48" s="4"/>
      <c r="H48" s="4"/>
      <c r="I48" s="66"/>
      <c r="J48" s="66"/>
      <c r="K48" s="66"/>
      <c r="L48" s="66"/>
      <c r="M48" s="66"/>
    </row>
    <row r="49" spans="2:13" s="69" customFormat="1" ht="12">
      <c r="B49" s="4"/>
      <c r="C49" s="4"/>
      <c r="D49" s="4"/>
      <c r="E49" s="4"/>
      <c r="F49" s="4"/>
      <c r="G49" s="4"/>
      <c r="H49" s="4"/>
      <c r="I49" s="66"/>
      <c r="J49" s="66"/>
      <c r="K49" s="66"/>
      <c r="L49" s="66"/>
      <c r="M49" s="66"/>
    </row>
    <row r="50" spans="2:13" s="69" customFormat="1" ht="12">
      <c r="B50" s="4"/>
      <c r="C50" s="4"/>
      <c r="D50" s="4"/>
      <c r="E50" s="4"/>
      <c r="F50" s="4"/>
      <c r="G50" s="4"/>
      <c r="H50" s="4"/>
      <c r="I50" s="66"/>
      <c r="J50" s="66"/>
      <c r="K50" s="66"/>
      <c r="L50" s="66"/>
      <c r="M50" s="66"/>
    </row>
    <row r="51" spans="2:13" s="69" customFormat="1" ht="12">
      <c r="B51" s="4"/>
      <c r="C51" s="4"/>
      <c r="D51" s="4"/>
      <c r="E51" s="4"/>
      <c r="F51" s="4"/>
      <c r="G51" s="4"/>
      <c r="H51" s="4"/>
      <c r="I51" s="66"/>
      <c r="J51" s="66"/>
      <c r="K51" s="66"/>
      <c r="L51" s="66"/>
      <c r="M51" s="66"/>
    </row>
    <row r="52" spans="2:13" s="69" customFormat="1" ht="12">
      <c r="B52" s="4"/>
      <c r="C52" s="4"/>
      <c r="D52" s="4"/>
      <c r="E52" s="4"/>
      <c r="F52" s="4"/>
      <c r="G52" s="4"/>
      <c r="H52" s="4"/>
      <c r="I52" s="66"/>
      <c r="J52" s="66"/>
      <c r="K52" s="66"/>
      <c r="L52" s="66"/>
      <c r="M52" s="66"/>
    </row>
    <row r="53" spans="2:13" s="69" customFormat="1" ht="12">
      <c r="B53" s="4"/>
      <c r="C53" s="4"/>
      <c r="D53" s="4"/>
      <c r="E53" s="4"/>
      <c r="F53" s="4"/>
      <c r="G53" s="4"/>
      <c r="H53" s="4"/>
      <c r="I53" s="66"/>
      <c r="J53" s="66"/>
      <c r="K53" s="66"/>
      <c r="L53" s="66"/>
      <c r="M53" s="66"/>
    </row>
    <row r="54" spans="2:14" s="69" customFormat="1" ht="12">
      <c r="B54" s="4"/>
      <c r="C54" s="4"/>
      <c r="D54" s="4"/>
      <c r="E54" s="4"/>
      <c r="F54" s="4"/>
      <c r="G54" s="4"/>
      <c r="H54" s="4"/>
      <c r="I54" s="66"/>
      <c r="J54" s="66"/>
      <c r="K54" s="66"/>
      <c r="L54" s="66"/>
      <c r="M54" s="66"/>
      <c r="N54" s="4"/>
    </row>
    <row r="55" spans="2:14" ht="12">
      <c r="B55" s="4"/>
      <c r="I55" s="68"/>
      <c r="J55" s="68"/>
      <c r="K55" s="68"/>
      <c r="L55" s="68"/>
      <c r="M55" s="68"/>
      <c r="N55" s="68"/>
    </row>
  </sheetData>
  <sheetProtection/>
  <mergeCells count="19">
    <mergeCell ref="N8:R8"/>
    <mergeCell ref="S8:W8"/>
    <mergeCell ref="X8:Y8"/>
    <mergeCell ref="B10:B17"/>
    <mergeCell ref="H8:H9"/>
    <mergeCell ref="B18:B23"/>
    <mergeCell ref="C8:C9"/>
    <mergeCell ref="F8:F9"/>
    <mergeCell ref="G8:G9"/>
    <mergeCell ref="F6:G6"/>
    <mergeCell ref="I6:J6"/>
    <mergeCell ref="L6:M6"/>
    <mergeCell ref="D8:E8"/>
    <mergeCell ref="I8:L8"/>
    <mergeCell ref="K3:L3"/>
    <mergeCell ref="K4:L4"/>
    <mergeCell ref="F5:G5"/>
    <mergeCell ref="I5:J5"/>
    <mergeCell ref="L5:M5"/>
  </mergeCells>
  <printOptions/>
  <pageMargins left="0.354166666666667" right="0.238888888888889" top="0.729166666666667" bottom="1" header="0.511805555555556" footer="0.511805555555556"/>
  <pageSetup fitToHeight="1" fitToWidth="1" horizontalDpi="600" verticalDpi="600" orientation="landscape" paperSize="9" scale="4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9"/>
  <sheetViews>
    <sheetView zoomScalePageLayoutView="0" workbookViewId="0" topLeftCell="A13">
      <selection activeCell="P19" sqref="P19"/>
    </sheetView>
  </sheetViews>
  <sheetFormatPr defaultColWidth="8.8515625" defaultRowHeight="12"/>
  <cols>
    <col min="1" max="1" width="1.421875" style="4" customWidth="1"/>
    <col min="2" max="2" width="5.421875" style="2" customWidth="1"/>
    <col min="3" max="4" width="11.421875" style="4" customWidth="1"/>
    <col min="5" max="5" width="11.8515625" style="4" customWidth="1"/>
    <col min="6" max="6" width="10.8515625" style="4" customWidth="1"/>
    <col min="7" max="7" width="10.140625" style="4" customWidth="1"/>
    <col min="8" max="8" width="8.28125" style="4" customWidth="1"/>
    <col min="9" max="9" width="10.140625" style="4" customWidth="1"/>
    <col min="10" max="10" width="7.7109375" style="4" customWidth="1"/>
    <col min="11" max="11" width="10.140625" style="4" customWidth="1"/>
    <col min="12" max="12" width="7.8515625" style="4" customWidth="1"/>
    <col min="13" max="14" width="6.421875" style="4" customWidth="1"/>
    <col min="15" max="15" width="4.00390625" style="4" customWidth="1"/>
    <col min="16" max="16" width="6.421875" style="4" customWidth="1"/>
    <col min="17" max="17" width="4.00390625" style="4" customWidth="1"/>
    <col min="18" max="16384" width="8.8515625" style="4" customWidth="1"/>
  </cols>
  <sheetData>
    <row r="1" spans="3:4" ht="13.5">
      <c r="C1" s="3" t="s">
        <v>311</v>
      </c>
      <c r="D1" s="3"/>
    </row>
    <row r="2" ht="3" customHeight="1"/>
    <row r="3" spans="2:11" ht="12">
      <c r="B3" s="4" t="s">
        <v>26</v>
      </c>
      <c r="H3" s="5" t="s">
        <v>145</v>
      </c>
      <c r="I3" s="401"/>
      <c r="J3" s="401"/>
      <c r="K3" s="401"/>
    </row>
    <row r="4" spans="2:11" ht="12">
      <c r="B4" s="4" t="s">
        <v>28</v>
      </c>
      <c r="H4" s="5" t="s">
        <v>29</v>
      </c>
      <c r="I4" s="401"/>
      <c r="J4" s="401"/>
      <c r="K4" s="401"/>
    </row>
    <row r="5" spans="2:11" ht="12">
      <c r="B5" s="4"/>
      <c r="C5" s="5" t="s">
        <v>30</v>
      </c>
      <c r="D5" s="5"/>
      <c r="E5" s="7"/>
      <c r="F5" s="5" t="s">
        <v>31</v>
      </c>
      <c r="G5" s="401"/>
      <c r="H5" s="401"/>
      <c r="I5" s="5" t="s">
        <v>32</v>
      </c>
      <c r="J5" s="401"/>
      <c r="K5" s="401"/>
    </row>
    <row r="6" spans="3:11" ht="12">
      <c r="C6" s="4" t="s">
        <v>146</v>
      </c>
      <c r="E6" s="7"/>
      <c r="F6" s="96"/>
      <c r="G6" s="402"/>
      <c r="H6" s="402"/>
      <c r="I6" s="5" t="s">
        <v>34</v>
      </c>
      <c r="J6" s="401"/>
      <c r="K6" s="401"/>
    </row>
    <row r="7" ht="6" customHeight="1">
      <c r="D7" s="222"/>
    </row>
    <row r="8" spans="2:13" s="76" customFormat="1" ht="12">
      <c r="B8" s="10"/>
      <c r="C8" s="403" t="s">
        <v>35</v>
      </c>
      <c r="D8" s="418" t="s">
        <v>147</v>
      </c>
      <c r="E8" s="403" t="s">
        <v>37</v>
      </c>
      <c r="F8" s="403" t="s">
        <v>39</v>
      </c>
      <c r="G8" s="414" t="s">
        <v>40</v>
      </c>
      <c r="H8" s="415"/>
      <c r="I8" s="415"/>
      <c r="J8" s="416"/>
      <c r="K8" s="416"/>
      <c r="L8" s="299"/>
      <c r="M8" s="165"/>
    </row>
    <row r="9" spans="2:13" s="76" customFormat="1" ht="24" customHeight="1">
      <c r="B9" s="13"/>
      <c r="C9" s="409"/>
      <c r="D9" s="409"/>
      <c r="E9" s="409"/>
      <c r="F9" s="409"/>
      <c r="G9" s="112" t="s">
        <v>148</v>
      </c>
      <c r="H9" s="14" t="s">
        <v>149</v>
      </c>
      <c r="I9" s="112" t="s">
        <v>150</v>
      </c>
      <c r="J9" s="168" t="s">
        <v>149</v>
      </c>
      <c r="K9" s="14" t="s">
        <v>151</v>
      </c>
      <c r="L9" s="300" t="s">
        <v>51</v>
      </c>
      <c r="M9" s="170" t="s">
        <v>152</v>
      </c>
    </row>
    <row r="10" spans="2:13" ht="12">
      <c r="B10" s="124"/>
      <c r="C10" s="25" t="s">
        <v>153</v>
      </c>
      <c r="D10" s="85"/>
      <c r="E10" s="118" t="s">
        <v>70</v>
      </c>
      <c r="F10" s="26">
        <v>18408</v>
      </c>
      <c r="G10" s="119" t="s">
        <v>154</v>
      </c>
      <c r="H10" s="120">
        <v>2</v>
      </c>
      <c r="I10" s="119" t="s">
        <v>155</v>
      </c>
      <c r="J10" s="175">
        <v>1</v>
      </c>
      <c r="K10" s="120" t="s">
        <v>156</v>
      </c>
      <c r="L10" s="301">
        <v>6000</v>
      </c>
      <c r="M10" s="177"/>
    </row>
    <row r="11" spans="2:13" ht="12">
      <c r="B11" s="407" t="s">
        <v>157</v>
      </c>
      <c r="C11" s="25"/>
      <c r="D11" s="81"/>
      <c r="E11" s="118"/>
      <c r="F11" s="26"/>
      <c r="G11" s="119"/>
      <c r="H11" s="120"/>
      <c r="I11" s="119"/>
      <c r="J11" s="175"/>
      <c r="K11" s="120"/>
      <c r="L11" s="301"/>
      <c r="M11" s="177"/>
    </row>
    <row r="12" spans="2:13" ht="12">
      <c r="B12" s="412"/>
      <c r="C12" s="25"/>
      <c r="D12" s="81"/>
      <c r="E12" s="118"/>
      <c r="F12" s="26"/>
      <c r="G12" s="119"/>
      <c r="H12" s="120"/>
      <c r="I12" s="119"/>
      <c r="J12" s="175"/>
      <c r="K12" s="120"/>
      <c r="L12" s="301"/>
      <c r="M12" s="177"/>
    </row>
    <row r="13" spans="2:13" ht="12">
      <c r="B13" s="412"/>
      <c r="C13" s="25"/>
      <c r="D13" s="81"/>
      <c r="E13" s="118"/>
      <c r="F13" s="26"/>
      <c r="G13" s="119"/>
      <c r="H13" s="120"/>
      <c r="I13" s="119"/>
      <c r="J13" s="175"/>
      <c r="K13" s="120"/>
      <c r="L13" s="301"/>
      <c r="M13" s="177"/>
    </row>
    <row r="14" spans="2:13" ht="12">
      <c r="B14" s="412"/>
      <c r="C14" s="25"/>
      <c r="D14" s="81"/>
      <c r="E14" s="118"/>
      <c r="F14" s="26"/>
      <c r="G14" s="119"/>
      <c r="H14" s="120"/>
      <c r="I14" s="119"/>
      <c r="J14" s="175"/>
      <c r="K14" s="120"/>
      <c r="L14" s="301"/>
      <c r="M14" s="177"/>
    </row>
    <row r="15" spans="2:13" ht="12">
      <c r="B15" s="412"/>
      <c r="C15" s="25"/>
      <c r="D15" s="81"/>
      <c r="E15" s="118"/>
      <c r="F15" s="26"/>
      <c r="G15" s="119"/>
      <c r="H15" s="120"/>
      <c r="I15" s="119"/>
      <c r="J15" s="175"/>
      <c r="K15" s="120"/>
      <c r="L15" s="301"/>
      <c r="M15" s="177"/>
    </row>
    <row r="16" spans="2:13" ht="12">
      <c r="B16" s="412"/>
      <c r="C16" s="25"/>
      <c r="D16" s="81"/>
      <c r="E16" s="118"/>
      <c r="F16" s="26"/>
      <c r="G16" s="119"/>
      <c r="H16" s="120"/>
      <c r="I16" s="119"/>
      <c r="J16" s="175"/>
      <c r="K16" s="120"/>
      <c r="L16" s="301"/>
      <c r="M16" s="177"/>
    </row>
    <row r="17" spans="2:13" ht="12">
      <c r="B17" s="412"/>
      <c r="C17" s="25"/>
      <c r="D17" s="81"/>
      <c r="E17" s="118"/>
      <c r="F17" s="26"/>
      <c r="G17" s="119"/>
      <c r="H17" s="120"/>
      <c r="I17" s="119"/>
      <c r="J17" s="175"/>
      <c r="K17" s="120"/>
      <c r="L17" s="301"/>
      <c r="M17" s="177"/>
    </row>
    <row r="18" spans="2:13" ht="12">
      <c r="B18" s="412"/>
      <c r="C18" s="25"/>
      <c r="D18" s="81"/>
      <c r="E18" s="118"/>
      <c r="F18" s="26"/>
      <c r="G18" s="119"/>
      <c r="H18" s="120"/>
      <c r="I18" s="119"/>
      <c r="J18" s="175"/>
      <c r="K18" s="120"/>
      <c r="L18" s="301"/>
      <c r="M18" s="177"/>
    </row>
    <row r="19" spans="2:13" ht="12">
      <c r="B19" s="412"/>
      <c r="C19" s="25"/>
      <c r="D19" s="81"/>
      <c r="E19" s="118"/>
      <c r="F19" s="26"/>
      <c r="G19" s="119"/>
      <c r="H19" s="120"/>
      <c r="I19" s="119"/>
      <c r="J19" s="175"/>
      <c r="K19" s="120"/>
      <c r="L19" s="301"/>
      <c r="M19" s="177"/>
    </row>
    <row r="20" spans="2:13" ht="12">
      <c r="B20" s="412"/>
      <c r="C20" s="25"/>
      <c r="D20" s="81"/>
      <c r="E20" s="118"/>
      <c r="F20" s="26"/>
      <c r="G20" s="119"/>
      <c r="H20" s="120"/>
      <c r="I20" s="119"/>
      <c r="J20" s="175"/>
      <c r="K20" s="120"/>
      <c r="L20" s="301"/>
      <c r="M20" s="177"/>
    </row>
    <row r="21" spans="2:13" ht="12">
      <c r="B21" s="412"/>
      <c r="C21" s="25"/>
      <c r="D21" s="81"/>
      <c r="E21" s="118"/>
      <c r="F21" s="26"/>
      <c r="G21" s="119"/>
      <c r="H21" s="120"/>
      <c r="I21" s="119"/>
      <c r="J21" s="175"/>
      <c r="K21" s="120"/>
      <c r="L21" s="301"/>
      <c r="M21" s="177"/>
    </row>
    <row r="22" spans="2:13" ht="12">
      <c r="B22" s="412"/>
      <c r="C22" s="25"/>
      <c r="D22" s="81"/>
      <c r="E22" s="118"/>
      <c r="F22" s="26"/>
      <c r="G22" s="119"/>
      <c r="H22" s="120"/>
      <c r="I22" s="119"/>
      <c r="J22" s="175"/>
      <c r="K22" s="120"/>
      <c r="L22" s="301"/>
      <c r="M22" s="177"/>
    </row>
    <row r="23" spans="2:13" ht="12">
      <c r="B23" s="412"/>
      <c r="C23" s="25"/>
      <c r="D23" s="81"/>
      <c r="E23" s="118"/>
      <c r="F23" s="26"/>
      <c r="G23" s="119"/>
      <c r="H23" s="120"/>
      <c r="I23" s="119"/>
      <c r="J23" s="175"/>
      <c r="K23" s="120"/>
      <c r="L23" s="301"/>
      <c r="M23" s="177"/>
    </row>
    <row r="24" spans="2:13" ht="12">
      <c r="B24" s="412"/>
      <c r="C24" s="25"/>
      <c r="D24" s="81"/>
      <c r="E24" s="118"/>
      <c r="F24" s="26"/>
      <c r="G24" s="119"/>
      <c r="H24" s="120"/>
      <c r="I24" s="119"/>
      <c r="J24" s="175"/>
      <c r="K24" s="120"/>
      <c r="L24" s="301"/>
      <c r="M24" s="177"/>
    </row>
    <row r="25" spans="2:13" ht="12">
      <c r="B25" s="412"/>
      <c r="C25" s="25"/>
      <c r="D25" s="81"/>
      <c r="E25" s="118"/>
      <c r="F25" s="26"/>
      <c r="G25" s="119"/>
      <c r="H25" s="120"/>
      <c r="I25" s="119"/>
      <c r="J25" s="175"/>
      <c r="K25" s="120"/>
      <c r="L25" s="301"/>
      <c r="M25" s="177"/>
    </row>
    <row r="26" spans="2:13" ht="12">
      <c r="B26" s="412"/>
      <c r="C26" s="25"/>
      <c r="D26" s="81"/>
      <c r="E26" s="118"/>
      <c r="F26" s="26"/>
      <c r="G26" s="119"/>
      <c r="H26" s="120"/>
      <c r="I26" s="119"/>
      <c r="J26" s="175"/>
      <c r="K26" s="120"/>
      <c r="L26" s="301"/>
      <c r="M26" s="177"/>
    </row>
    <row r="27" spans="2:13" ht="12">
      <c r="B27" s="412"/>
      <c r="C27" s="25"/>
      <c r="D27" s="81"/>
      <c r="E27" s="118"/>
      <c r="F27" s="26"/>
      <c r="G27" s="119"/>
      <c r="H27" s="120"/>
      <c r="I27" s="119"/>
      <c r="J27" s="175"/>
      <c r="K27" s="120"/>
      <c r="L27" s="301"/>
      <c r="M27" s="177"/>
    </row>
    <row r="28" spans="2:13" ht="12">
      <c r="B28" s="412"/>
      <c r="C28" s="36"/>
      <c r="D28" s="85"/>
      <c r="E28" s="284"/>
      <c r="F28" s="37"/>
      <c r="G28" s="285"/>
      <c r="H28" s="144"/>
      <c r="I28" s="285"/>
      <c r="J28" s="302"/>
      <c r="K28" s="120"/>
      <c r="L28" s="301"/>
      <c r="M28" s="177"/>
    </row>
    <row r="29" spans="2:13" ht="12">
      <c r="B29" s="412"/>
      <c r="C29" s="25"/>
      <c r="D29" s="81"/>
      <c r="E29" s="118"/>
      <c r="F29" s="26"/>
      <c r="G29" s="119"/>
      <c r="H29" s="120"/>
      <c r="I29" s="119"/>
      <c r="J29" s="175"/>
      <c r="K29" s="120"/>
      <c r="L29" s="301"/>
      <c r="M29" s="177"/>
    </row>
    <row r="30" spans="2:13" ht="12">
      <c r="B30" s="412"/>
      <c r="C30" s="25"/>
      <c r="D30" s="81"/>
      <c r="E30" s="118"/>
      <c r="F30" s="26"/>
      <c r="G30" s="119"/>
      <c r="H30" s="120"/>
      <c r="I30" s="119"/>
      <c r="J30" s="175"/>
      <c r="K30" s="120"/>
      <c r="L30" s="301"/>
      <c r="M30" s="177"/>
    </row>
    <row r="31" spans="2:13" ht="12">
      <c r="B31" s="412"/>
      <c r="C31" s="25"/>
      <c r="D31" s="81"/>
      <c r="E31" s="118"/>
      <c r="F31" s="26"/>
      <c r="G31" s="119"/>
      <c r="H31" s="120"/>
      <c r="I31" s="119"/>
      <c r="J31" s="175"/>
      <c r="K31" s="120"/>
      <c r="L31" s="301"/>
      <c r="M31" s="177"/>
    </row>
    <row r="32" spans="2:13" ht="12">
      <c r="B32" s="412"/>
      <c r="C32" s="25"/>
      <c r="D32" s="81"/>
      <c r="E32" s="118"/>
      <c r="F32" s="26"/>
      <c r="G32" s="119"/>
      <c r="H32" s="120"/>
      <c r="I32" s="119"/>
      <c r="J32" s="175"/>
      <c r="K32" s="120"/>
      <c r="L32" s="301"/>
      <c r="M32" s="177"/>
    </row>
    <row r="33" spans="2:13" ht="12">
      <c r="B33" s="412"/>
      <c r="C33" s="25"/>
      <c r="D33" s="81"/>
      <c r="E33" s="118"/>
      <c r="F33" s="26"/>
      <c r="G33" s="119"/>
      <c r="H33" s="120"/>
      <c r="I33" s="119"/>
      <c r="J33" s="175"/>
      <c r="K33" s="120"/>
      <c r="L33" s="301"/>
      <c r="M33" s="177"/>
    </row>
    <row r="34" spans="2:13" ht="12">
      <c r="B34" s="412"/>
      <c r="C34" s="25"/>
      <c r="D34" s="81"/>
      <c r="E34" s="118"/>
      <c r="F34" s="26"/>
      <c r="G34" s="119"/>
      <c r="H34" s="120"/>
      <c r="I34" s="119"/>
      <c r="J34" s="175"/>
      <c r="K34" s="120"/>
      <c r="L34" s="301"/>
      <c r="M34" s="177"/>
    </row>
    <row r="35" spans="2:13" ht="12">
      <c r="B35" s="413"/>
      <c r="C35" s="31"/>
      <c r="D35" s="83"/>
      <c r="E35" s="121"/>
      <c r="F35" s="32"/>
      <c r="G35" s="122"/>
      <c r="H35" s="123"/>
      <c r="I35" s="122"/>
      <c r="J35" s="178"/>
      <c r="K35" s="123"/>
      <c r="L35" s="303"/>
      <c r="M35" s="177"/>
    </row>
    <row r="36" spans="2:13" ht="12">
      <c r="B36" s="411" t="s">
        <v>86</v>
      </c>
      <c r="C36" s="25" t="s">
        <v>88</v>
      </c>
      <c r="D36" s="79"/>
      <c r="E36" s="286"/>
      <c r="F36" s="26">
        <v>18408</v>
      </c>
      <c r="G36" s="287"/>
      <c r="H36" s="288"/>
      <c r="I36" s="287"/>
      <c r="J36" s="304"/>
      <c r="K36" s="288"/>
      <c r="L36" s="305"/>
      <c r="M36" s="207"/>
    </row>
    <row r="37" spans="2:13" ht="12">
      <c r="B37" s="407"/>
      <c r="C37" s="25"/>
      <c r="D37" s="81"/>
      <c r="E37" s="146"/>
      <c r="F37" s="26"/>
      <c r="G37" s="289"/>
      <c r="H37" s="290"/>
      <c r="I37" s="289"/>
      <c r="J37" s="208"/>
      <c r="K37" s="290"/>
      <c r="L37" s="306"/>
      <c r="M37" s="207"/>
    </row>
    <row r="38" spans="2:13" ht="12">
      <c r="B38" s="407"/>
      <c r="C38" s="25"/>
      <c r="D38" s="81"/>
      <c r="E38" s="146"/>
      <c r="F38" s="26"/>
      <c r="G38" s="289"/>
      <c r="H38" s="290"/>
      <c r="I38" s="289"/>
      <c r="J38" s="208"/>
      <c r="K38" s="290"/>
      <c r="L38" s="306"/>
      <c r="M38" s="207"/>
    </row>
    <row r="39" spans="2:13" ht="12">
      <c r="B39" s="408"/>
      <c r="C39" s="31"/>
      <c r="D39" s="83"/>
      <c r="E39" s="149"/>
      <c r="F39" s="32"/>
      <c r="G39" s="291"/>
      <c r="H39" s="292"/>
      <c r="I39" s="291"/>
      <c r="J39" s="210"/>
      <c r="K39" s="292"/>
      <c r="L39" s="307"/>
      <c r="M39" s="207"/>
    </row>
    <row r="40" spans="2:13" ht="12">
      <c r="B40" s="45"/>
      <c r="C40" s="46" t="s">
        <v>92</v>
      </c>
      <c r="D40" s="46"/>
      <c r="E40" s="47"/>
      <c r="F40" s="47"/>
      <c r="G40" s="158">
        <f>+O40</f>
        <v>0</v>
      </c>
      <c r="H40" s="159"/>
      <c r="I40" s="159">
        <f>+Q40</f>
        <v>0</v>
      </c>
      <c r="J40" s="308"/>
      <c r="K40" s="159"/>
      <c r="L40" s="309">
        <f>SUM(L10:L35)</f>
        <v>6000</v>
      </c>
      <c r="M40" s="207"/>
    </row>
    <row r="41" spans="2:13" ht="12">
      <c r="B41" s="51"/>
      <c r="C41" s="52"/>
      <c r="D41" s="52"/>
      <c r="E41" s="52"/>
      <c r="F41" s="52"/>
      <c r="G41" s="162"/>
      <c r="H41" s="163"/>
      <c r="I41" s="163"/>
      <c r="J41" s="219"/>
      <c r="K41" s="163"/>
      <c r="L41" s="310"/>
      <c r="M41" s="207"/>
    </row>
    <row r="42" ht="12">
      <c r="B42" s="56"/>
    </row>
    <row r="43" spans="2:3" ht="12.75">
      <c r="B43" s="56" t="s">
        <v>100</v>
      </c>
      <c r="C43" s="4" t="s">
        <v>101</v>
      </c>
    </row>
    <row r="44" ht="12">
      <c r="B44" s="56"/>
    </row>
    <row r="45" spans="2:7" ht="12">
      <c r="B45" s="56"/>
      <c r="G45" s="57" t="s">
        <v>93</v>
      </c>
    </row>
    <row r="46" spans="2:11" ht="12">
      <c r="B46" s="56"/>
      <c r="C46" s="4" t="s">
        <v>51</v>
      </c>
      <c r="G46" s="58" t="s">
        <v>94</v>
      </c>
      <c r="H46" s="58" t="s">
        <v>95</v>
      </c>
      <c r="I46" s="221"/>
      <c r="J46" s="221"/>
      <c r="K46" s="87"/>
    </row>
    <row r="47" spans="2:11" ht="12">
      <c r="B47" s="56"/>
      <c r="C47" s="4" t="s">
        <v>158</v>
      </c>
      <c r="D47" s="4" t="s">
        <v>159</v>
      </c>
      <c r="G47" s="293" t="s">
        <v>96</v>
      </c>
      <c r="H47" s="19"/>
      <c r="I47" s="79"/>
      <c r="J47" s="79"/>
      <c r="K47" s="80"/>
    </row>
    <row r="48" spans="2:11" ht="12">
      <c r="B48" s="56"/>
      <c r="C48" s="4" t="s">
        <v>160</v>
      </c>
      <c r="D48" s="4" t="s">
        <v>161</v>
      </c>
      <c r="G48" s="60" t="s">
        <v>97</v>
      </c>
      <c r="H48" s="25"/>
      <c r="I48" s="81"/>
      <c r="J48" s="81"/>
      <c r="K48" s="82"/>
    </row>
    <row r="49" spans="2:11" ht="12">
      <c r="B49" s="56"/>
      <c r="G49" s="61" t="s">
        <v>98</v>
      </c>
      <c r="H49" s="31" t="s">
        <v>99</v>
      </c>
      <c r="I49" s="83"/>
      <c r="J49" s="83"/>
      <c r="K49" s="84"/>
    </row>
    <row r="50" ht="12">
      <c r="B50" s="56"/>
    </row>
    <row r="51" ht="12">
      <c r="B51" s="56"/>
    </row>
    <row r="52" s="69" customFormat="1" ht="12">
      <c r="B52" s="69" t="s">
        <v>104</v>
      </c>
    </row>
    <row r="53" spans="2:12" s="69" customFormat="1" ht="12">
      <c r="B53" s="223" t="s">
        <v>105</v>
      </c>
      <c r="C53" s="223" t="s">
        <v>106</v>
      </c>
      <c r="D53" s="224"/>
      <c r="E53" s="224"/>
      <c r="F53" s="223" t="s">
        <v>105</v>
      </c>
      <c r="G53" s="223" t="s">
        <v>106</v>
      </c>
      <c r="H53" s="224"/>
      <c r="I53" s="224"/>
      <c r="J53" s="223" t="s">
        <v>105</v>
      </c>
      <c r="K53" s="223" t="s">
        <v>106</v>
      </c>
      <c r="L53" s="282"/>
    </row>
    <row r="54" spans="2:12" s="283" customFormat="1" ht="12" customHeight="1">
      <c r="B54" s="417" t="s">
        <v>48</v>
      </c>
      <c r="C54" s="231" t="s">
        <v>124</v>
      </c>
      <c r="D54" s="230" t="s">
        <v>162</v>
      </c>
      <c r="E54" s="70"/>
      <c r="F54" s="419" t="s">
        <v>163</v>
      </c>
      <c r="G54" s="294" t="s">
        <v>124</v>
      </c>
      <c r="H54" s="230" t="s">
        <v>162</v>
      </c>
      <c r="I54" s="311"/>
      <c r="J54" s="419" t="s">
        <v>164</v>
      </c>
      <c r="K54" s="257" t="s">
        <v>165</v>
      </c>
      <c r="L54" s="312" t="s">
        <v>166</v>
      </c>
    </row>
    <row r="55" spans="2:12" s="283" customFormat="1" ht="12">
      <c r="B55" s="417"/>
      <c r="C55" s="234" t="s">
        <v>122</v>
      </c>
      <c r="D55" s="66" t="s">
        <v>143</v>
      </c>
      <c r="E55" s="70"/>
      <c r="F55" s="412"/>
      <c r="G55" s="272" t="s">
        <v>167</v>
      </c>
      <c r="H55" s="249" t="s">
        <v>168</v>
      </c>
      <c r="I55" s="90"/>
      <c r="J55" s="412"/>
      <c r="K55" s="264" t="s">
        <v>169</v>
      </c>
      <c r="L55" s="313" t="s">
        <v>170</v>
      </c>
    </row>
    <row r="56" spans="2:12" s="92" customFormat="1" ht="12">
      <c r="B56" s="417"/>
      <c r="C56" s="234" t="s">
        <v>118</v>
      </c>
      <c r="D56" s="66" t="s">
        <v>168</v>
      </c>
      <c r="E56" s="230"/>
      <c r="F56" s="412"/>
      <c r="G56" s="272" t="s">
        <v>171</v>
      </c>
      <c r="H56" s="249" t="s">
        <v>172</v>
      </c>
      <c r="I56" s="229"/>
      <c r="J56" s="412"/>
      <c r="K56" s="264"/>
      <c r="L56" s="314"/>
    </row>
    <row r="57" spans="2:12" s="69" customFormat="1" ht="12">
      <c r="B57" s="417"/>
      <c r="C57" s="234" t="s">
        <v>171</v>
      </c>
      <c r="D57" s="66" t="s">
        <v>172</v>
      </c>
      <c r="E57" s="66"/>
      <c r="F57" s="412"/>
      <c r="G57" s="272" t="s">
        <v>173</v>
      </c>
      <c r="H57" s="262" t="s">
        <v>174</v>
      </c>
      <c r="I57" s="315"/>
      <c r="J57" s="412"/>
      <c r="K57" s="264"/>
      <c r="L57" s="313"/>
    </row>
    <row r="58" spans="2:12" s="69" customFormat="1" ht="12">
      <c r="B58" s="417"/>
      <c r="C58" s="234" t="s">
        <v>173</v>
      </c>
      <c r="D58" s="66" t="s">
        <v>174</v>
      </c>
      <c r="E58" s="295"/>
      <c r="F58" s="412"/>
      <c r="G58" s="296" t="s">
        <v>138</v>
      </c>
      <c r="H58" s="66" t="s">
        <v>175</v>
      </c>
      <c r="I58" s="315"/>
      <c r="J58" s="412"/>
      <c r="K58" s="264"/>
      <c r="L58" s="313"/>
    </row>
    <row r="59" spans="2:12" s="69" customFormat="1" ht="12">
      <c r="B59" s="417"/>
      <c r="C59" s="234" t="s">
        <v>155</v>
      </c>
      <c r="D59" s="66" t="s">
        <v>176</v>
      </c>
      <c r="E59" s="295"/>
      <c r="F59" s="412"/>
      <c r="G59" s="272" t="s">
        <v>177</v>
      </c>
      <c r="H59" s="67" t="s">
        <v>178</v>
      </c>
      <c r="I59" s="315"/>
      <c r="J59" s="413"/>
      <c r="K59" s="72"/>
      <c r="L59" s="91"/>
    </row>
    <row r="60" spans="2:12" s="69" customFormat="1" ht="12">
      <c r="B60" s="417"/>
      <c r="C60" s="234" t="s">
        <v>154</v>
      </c>
      <c r="D60" s="66" t="s">
        <v>179</v>
      </c>
      <c r="E60" s="295"/>
      <c r="F60" s="412"/>
      <c r="G60" s="272" t="s">
        <v>180</v>
      </c>
      <c r="H60" s="249" t="s">
        <v>181</v>
      </c>
      <c r="I60" s="315"/>
      <c r="J60" s="297"/>
      <c r="K60" s="298"/>
      <c r="L60" s="315"/>
    </row>
    <row r="61" spans="2:12" s="69" customFormat="1" ht="12">
      <c r="B61" s="417"/>
      <c r="C61" s="234" t="s">
        <v>182</v>
      </c>
      <c r="D61" s="66" t="s">
        <v>183</v>
      </c>
      <c r="E61" s="295"/>
      <c r="F61" s="413"/>
      <c r="G61" s="73"/>
      <c r="H61" s="73"/>
      <c r="I61" s="316"/>
      <c r="J61" s="297"/>
      <c r="K61" s="298"/>
      <c r="L61" s="315"/>
    </row>
    <row r="62" spans="2:12" s="69" customFormat="1" ht="12">
      <c r="B62" s="417"/>
      <c r="C62" s="234" t="s">
        <v>184</v>
      </c>
      <c r="D62" s="66" t="s">
        <v>185</v>
      </c>
      <c r="E62" s="295"/>
      <c r="F62" s="297"/>
      <c r="I62" s="315"/>
      <c r="J62" s="297"/>
      <c r="K62" s="298"/>
      <c r="L62" s="315"/>
    </row>
    <row r="63" spans="2:12" s="69" customFormat="1" ht="12">
      <c r="B63" s="417"/>
      <c r="C63" s="234" t="s">
        <v>186</v>
      </c>
      <c r="D63" s="66" t="s">
        <v>187</v>
      </c>
      <c r="E63" s="66"/>
      <c r="F63" s="297"/>
      <c r="G63" s="66"/>
      <c r="H63" s="66"/>
      <c r="I63" s="315"/>
      <c r="J63" s="297"/>
      <c r="K63" s="298"/>
      <c r="L63" s="315"/>
    </row>
    <row r="64" spans="2:12" s="69" customFormat="1" ht="12">
      <c r="B64" s="417"/>
      <c r="C64" s="234" t="s">
        <v>138</v>
      </c>
      <c r="D64" s="66" t="s">
        <v>175</v>
      </c>
      <c r="E64" s="66"/>
      <c r="F64" s="298"/>
      <c r="G64" s="298"/>
      <c r="H64" s="66"/>
      <c r="I64" s="315"/>
      <c r="J64" s="297"/>
      <c r="K64" s="298"/>
      <c r="L64" s="315"/>
    </row>
    <row r="65" spans="2:12" s="69" customFormat="1" ht="12">
      <c r="B65" s="417"/>
      <c r="C65" s="234" t="s">
        <v>136</v>
      </c>
      <c r="D65" s="66" t="s">
        <v>144</v>
      </c>
      <c r="E65" s="66"/>
      <c r="F65" s="298"/>
      <c r="G65" s="298"/>
      <c r="H65" s="66"/>
      <c r="I65" s="315"/>
      <c r="J65" s="297"/>
      <c r="K65" s="298"/>
      <c r="L65" s="315"/>
    </row>
    <row r="66" spans="2:12" s="69" customFormat="1" ht="12">
      <c r="B66" s="417"/>
      <c r="C66" s="234" t="s">
        <v>180</v>
      </c>
      <c r="D66" s="66" t="s">
        <v>188</v>
      </c>
      <c r="E66" s="66"/>
      <c r="F66" s="298"/>
      <c r="G66" s="298"/>
      <c r="H66" s="66"/>
      <c r="I66" s="315"/>
      <c r="J66" s="297"/>
      <c r="K66" s="298"/>
      <c r="L66" s="315"/>
    </row>
    <row r="67" spans="2:12" s="69" customFormat="1" ht="12">
      <c r="B67" s="417"/>
      <c r="C67" s="234" t="s">
        <v>189</v>
      </c>
      <c r="D67" s="66" t="s">
        <v>190</v>
      </c>
      <c r="F67" s="298"/>
      <c r="G67" s="298"/>
      <c r="H67" s="66"/>
      <c r="I67" s="315"/>
      <c r="J67" s="297"/>
      <c r="K67" s="298"/>
      <c r="L67" s="315"/>
    </row>
    <row r="68" spans="2:12" ht="12">
      <c r="B68" s="417"/>
      <c r="C68" s="317"/>
      <c r="D68" s="73"/>
      <c r="E68" s="318"/>
      <c r="F68" s="319"/>
      <c r="G68" s="222"/>
      <c r="H68" s="222"/>
      <c r="I68" s="91"/>
      <c r="J68" s="319"/>
      <c r="K68" s="222"/>
      <c r="L68" s="91"/>
    </row>
    <row r="69" ht="12">
      <c r="E69" s="69"/>
    </row>
  </sheetData>
  <sheetProtection/>
  <mergeCells count="16">
    <mergeCell ref="G8:K8"/>
    <mergeCell ref="B11:B35"/>
    <mergeCell ref="B36:B39"/>
    <mergeCell ref="B54:B68"/>
    <mergeCell ref="C8:C9"/>
    <mergeCell ref="D8:D9"/>
    <mergeCell ref="E8:E9"/>
    <mergeCell ref="F8:F9"/>
    <mergeCell ref="F54:F61"/>
    <mergeCell ref="J54:J59"/>
    <mergeCell ref="G6:H6"/>
    <mergeCell ref="J6:K6"/>
    <mergeCell ref="I3:K3"/>
    <mergeCell ref="I4:K4"/>
    <mergeCell ref="G5:H5"/>
    <mergeCell ref="J5:K5"/>
  </mergeCells>
  <printOptions/>
  <pageMargins left="0.288888888888889" right="0.179166666666667" top="0.379166666666667" bottom="0.21875" header="0.2" footer="0.2"/>
  <pageSetup fitToHeight="1" fitToWidth="1" horizontalDpi="600" verticalDpi="600" orientation="portrait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Q50" sqref="Q50"/>
    </sheetView>
  </sheetViews>
  <sheetFormatPr defaultColWidth="8.8515625" defaultRowHeight="12"/>
  <cols>
    <col min="1" max="1" width="1.8515625" style="4" customWidth="1"/>
    <col min="2" max="2" width="5.421875" style="2" customWidth="1"/>
    <col min="3" max="3" width="11.421875" style="4" customWidth="1"/>
    <col min="4" max="4" width="13.8515625" style="4" customWidth="1"/>
    <col min="5" max="5" width="13.421875" style="4" customWidth="1"/>
    <col min="6" max="9" width="5.421875" style="4" customWidth="1"/>
    <col min="10" max="10" width="7.140625" style="4" customWidth="1"/>
    <col min="11" max="12" width="5.421875" style="4" customWidth="1"/>
    <col min="13" max="13" width="4.7109375" style="4" customWidth="1"/>
    <col min="14" max="14" width="8.00390625" style="4" customWidth="1"/>
    <col min="15" max="15" width="6.421875" style="4" customWidth="1"/>
    <col min="16" max="16" width="1.421875" style="4" customWidth="1"/>
    <col min="17" max="17" width="12.8515625" style="94" customWidth="1"/>
    <col min="18" max="19" width="6.8515625" style="94" customWidth="1"/>
    <col min="20" max="16384" width="8.8515625" style="4" customWidth="1"/>
  </cols>
  <sheetData>
    <row r="1" ht="13.5">
      <c r="C1" s="3" t="s">
        <v>312</v>
      </c>
    </row>
    <row r="2" ht="3" customHeight="1"/>
    <row r="3" spans="2:13" ht="12">
      <c r="B3" s="4" t="s">
        <v>26</v>
      </c>
      <c r="H3" s="5" t="s">
        <v>27</v>
      </c>
      <c r="I3" s="401"/>
      <c r="J3" s="401"/>
      <c r="K3" s="7"/>
      <c r="L3" s="7"/>
      <c r="M3" s="7"/>
    </row>
    <row r="4" spans="2:13" ht="12">
      <c r="B4" s="4" t="s">
        <v>28</v>
      </c>
      <c r="H4" s="5" t="s">
        <v>29</v>
      </c>
      <c r="I4" s="401"/>
      <c r="J4" s="401"/>
      <c r="K4" s="7"/>
      <c r="L4" s="7"/>
      <c r="M4" s="7"/>
    </row>
    <row r="5" spans="2:13" ht="12">
      <c r="B5" s="4"/>
      <c r="C5" s="5" t="s">
        <v>30</v>
      </c>
      <c r="D5" s="7"/>
      <c r="E5" s="7"/>
      <c r="F5" s="5" t="s">
        <v>31</v>
      </c>
      <c r="G5" s="401"/>
      <c r="H5" s="401"/>
      <c r="I5" s="5" t="s">
        <v>32</v>
      </c>
      <c r="J5" s="401"/>
      <c r="K5" s="401"/>
      <c r="L5" s="401"/>
      <c r="M5" s="401"/>
    </row>
    <row r="6" spans="3:19" ht="12">
      <c r="C6" s="4" t="s">
        <v>191</v>
      </c>
      <c r="D6" s="7"/>
      <c r="E6" s="7"/>
      <c r="F6" s="96"/>
      <c r="G6" s="402"/>
      <c r="H6" s="402"/>
      <c r="I6" s="5" t="s">
        <v>34</v>
      </c>
      <c r="J6" s="401"/>
      <c r="K6" s="401"/>
      <c r="L6" s="401"/>
      <c r="M6" s="401"/>
      <c r="Q6" s="4"/>
      <c r="R6" s="4"/>
      <c r="S6" s="4"/>
    </row>
    <row r="7" spans="17:19" ht="6" customHeight="1">
      <c r="Q7" s="4"/>
      <c r="R7" s="4"/>
      <c r="S7" s="4"/>
    </row>
    <row r="8" spans="2:15" s="76" customFormat="1" ht="12">
      <c r="B8" s="10"/>
      <c r="C8" s="403" t="s">
        <v>35</v>
      </c>
      <c r="D8" s="403" t="s">
        <v>37</v>
      </c>
      <c r="E8" s="403" t="s">
        <v>39</v>
      </c>
      <c r="F8" s="414" t="s">
        <v>40</v>
      </c>
      <c r="G8" s="415"/>
      <c r="H8" s="415"/>
      <c r="I8" s="415"/>
      <c r="J8" s="415"/>
      <c r="K8" s="415"/>
      <c r="L8" s="415"/>
      <c r="M8" s="111"/>
      <c r="N8" s="164"/>
      <c r="O8" s="165"/>
    </row>
    <row r="9" spans="2:15" s="76" customFormat="1" ht="24" customHeight="1">
      <c r="B9" s="13"/>
      <c r="C9" s="409"/>
      <c r="D9" s="409"/>
      <c r="E9" s="409"/>
      <c r="F9" s="112" t="s">
        <v>47</v>
      </c>
      <c r="G9" s="14" t="s">
        <v>149</v>
      </c>
      <c r="H9" s="113" t="s">
        <v>49</v>
      </c>
      <c r="I9" s="166" t="s">
        <v>149</v>
      </c>
      <c r="J9" s="14" t="s">
        <v>192</v>
      </c>
      <c r="K9" s="167" t="s">
        <v>193</v>
      </c>
      <c r="L9" s="168" t="s">
        <v>194</v>
      </c>
      <c r="M9" s="14" t="s">
        <v>195</v>
      </c>
      <c r="N9" s="169" t="s">
        <v>51</v>
      </c>
      <c r="O9" s="170" t="s">
        <v>152</v>
      </c>
    </row>
    <row r="10" spans="2:19" ht="12">
      <c r="B10" s="114"/>
      <c r="C10" s="25" t="s">
        <v>196</v>
      </c>
      <c r="D10" s="115" t="s">
        <v>70</v>
      </c>
      <c r="E10" s="20">
        <v>18408</v>
      </c>
      <c r="F10" s="116" t="s">
        <v>197</v>
      </c>
      <c r="G10" s="117"/>
      <c r="H10" s="116" t="s">
        <v>198</v>
      </c>
      <c r="I10" s="171"/>
      <c r="J10" s="126"/>
      <c r="K10" s="21" t="s">
        <v>111</v>
      </c>
      <c r="L10" s="172"/>
      <c r="M10" s="117" t="s">
        <v>156</v>
      </c>
      <c r="N10" s="173">
        <v>8000</v>
      </c>
      <c r="O10" s="174"/>
      <c r="Q10" s="4"/>
      <c r="R10" s="4"/>
      <c r="S10" s="4"/>
    </row>
    <row r="11" spans="2:19" ht="12">
      <c r="B11" s="426" t="s">
        <v>199</v>
      </c>
      <c r="C11" s="25"/>
      <c r="D11" s="118"/>
      <c r="E11" s="26"/>
      <c r="F11" s="119"/>
      <c r="G11" s="120"/>
      <c r="H11" s="119"/>
      <c r="I11" s="175"/>
      <c r="J11" s="128"/>
      <c r="K11" s="27"/>
      <c r="L11" s="176"/>
      <c r="M11" s="120"/>
      <c r="N11" s="173"/>
      <c r="O11" s="177"/>
      <c r="Q11" s="4"/>
      <c r="R11" s="4"/>
      <c r="S11" s="4"/>
    </row>
    <row r="12" spans="2:19" ht="12">
      <c r="B12" s="427"/>
      <c r="C12" s="25"/>
      <c r="D12" s="118"/>
      <c r="E12" s="26"/>
      <c r="F12" s="119"/>
      <c r="G12" s="120"/>
      <c r="H12" s="119"/>
      <c r="I12" s="175"/>
      <c r="J12" s="128"/>
      <c r="K12" s="27"/>
      <c r="L12" s="176"/>
      <c r="M12" s="120"/>
      <c r="N12" s="173"/>
      <c r="O12" s="177"/>
      <c r="Q12" s="4"/>
      <c r="R12" s="4"/>
      <c r="S12" s="4"/>
    </row>
    <row r="13" spans="2:19" ht="12">
      <c r="B13" s="427"/>
      <c r="C13" s="25"/>
      <c r="D13" s="118"/>
      <c r="E13" s="26"/>
      <c r="F13" s="119"/>
      <c r="G13" s="120"/>
      <c r="H13" s="119"/>
      <c r="I13" s="175"/>
      <c r="J13" s="128"/>
      <c r="K13" s="27"/>
      <c r="L13" s="176"/>
      <c r="M13" s="120"/>
      <c r="N13" s="173"/>
      <c r="O13" s="177"/>
      <c r="Q13" s="4"/>
      <c r="R13" s="4"/>
      <c r="S13" s="4"/>
    </row>
    <row r="14" spans="2:19" ht="12">
      <c r="B14" s="427"/>
      <c r="C14" s="25"/>
      <c r="D14" s="118"/>
      <c r="E14" s="26"/>
      <c r="F14" s="119"/>
      <c r="G14" s="120"/>
      <c r="H14" s="119"/>
      <c r="I14" s="175"/>
      <c r="J14" s="128"/>
      <c r="K14" s="27"/>
      <c r="L14" s="176"/>
      <c r="M14" s="120"/>
      <c r="N14" s="173"/>
      <c r="O14" s="177"/>
      <c r="Q14" s="4"/>
      <c r="R14" s="4"/>
      <c r="S14" s="4"/>
    </row>
    <row r="15" spans="2:19" ht="12">
      <c r="B15" s="427"/>
      <c r="C15" s="25"/>
      <c r="D15" s="118"/>
      <c r="E15" s="26"/>
      <c r="F15" s="119"/>
      <c r="G15" s="120"/>
      <c r="H15" s="119"/>
      <c r="I15" s="175"/>
      <c r="J15" s="128"/>
      <c r="K15" s="27"/>
      <c r="L15" s="176"/>
      <c r="M15" s="120"/>
      <c r="N15" s="173"/>
      <c r="O15" s="177"/>
      <c r="Q15" s="4"/>
      <c r="R15" s="4"/>
      <c r="S15" s="4"/>
    </row>
    <row r="16" spans="2:19" ht="12">
      <c r="B16" s="427"/>
      <c r="C16" s="25"/>
      <c r="D16" s="118"/>
      <c r="E16" s="26"/>
      <c r="F16" s="119"/>
      <c r="G16" s="120"/>
      <c r="H16" s="119"/>
      <c r="I16" s="175"/>
      <c r="J16" s="128"/>
      <c r="K16" s="27"/>
      <c r="L16" s="176"/>
      <c r="M16" s="120"/>
      <c r="N16" s="173"/>
      <c r="O16" s="177"/>
      <c r="Q16" s="4"/>
      <c r="R16" s="4"/>
      <c r="S16" s="4"/>
    </row>
    <row r="17" spans="2:19" ht="12">
      <c r="B17" s="427"/>
      <c r="C17" s="25"/>
      <c r="D17" s="118"/>
      <c r="E17" s="26"/>
      <c r="F17" s="119"/>
      <c r="G17" s="120"/>
      <c r="H17" s="119"/>
      <c r="I17" s="175"/>
      <c r="J17" s="128"/>
      <c r="K17" s="27"/>
      <c r="L17" s="176"/>
      <c r="M17" s="120"/>
      <c r="N17" s="173"/>
      <c r="O17" s="177"/>
      <c r="Q17" s="4"/>
      <c r="R17" s="4"/>
      <c r="S17" s="4"/>
    </row>
    <row r="18" spans="2:19" ht="12">
      <c r="B18" s="427"/>
      <c r="C18" s="25"/>
      <c r="D18" s="118"/>
      <c r="E18" s="26"/>
      <c r="F18" s="119"/>
      <c r="G18" s="120"/>
      <c r="H18" s="119"/>
      <c r="I18" s="175"/>
      <c r="J18" s="128"/>
      <c r="K18" s="27"/>
      <c r="L18" s="176"/>
      <c r="M18" s="120"/>
      <c r="N18" s="173"/>
      <c r="O18" s="177"/>
      <c r="Q18" s="4"/>
      <c r="R18" s="4"/>
      <c r="S18" s="4"/>
    </row>
    <row r="19" spans="2:19" ht="12">
      <c r="B19" s="427"/>
      <c r="C19" s="25"/>
      <c r="D19" s="118"/>
      <c r="E19" s="26"/>
      <c r="F19" s="119"/>
      <c r="G19" s="120"/>
      <c r="H19" s="119"/>
      <c r="I19" s="175"/>
      <c r="J19" s="128"/>
      <c r="K19" s="27"/>
      <c r="L19" s="176"/>
      <c r="M19" s="120"/>
      <c r="N19" s="173"/>
      <c r="O19" s="177"/>
      <c r="Q19" s="4"/>
      <c r="R19" s="4"/>
      <c r="S19" s="4"/>
    </row>
    <row r="20" spans="2:19" ht="12">
      <c r="B20" s="427"/>
      <c r="C20" s="25"/>
      <c r="D20" s="118"/>
      <c r="E20" s="26"/>
      <c r="F20" s="119"/>
      <c r="G20" s="120"/>
      <c r="H20" s="119"/>
      <c r="I20" s="175"/>
      <c r="J20" s="128"/>
      <c r="K20" s="27"/>
      <c r="L20" s="176"/>
      <c r="M20" s="120"/>
      <c r="N20" s="173"/>
      <c r="O20" s="177"/>
      <c r="Q20" s="4"/>
      <c r="R20" s="4"/>
      <c r="S20" s="4"/>
    </row>
    <row r="21" spans="2:19" ht="12">
      <c r="B21" s="427"/>
      <c r="C21" s="25"/>
      <c r="D21" s="118"/>
      <c r="E21" s="26"/>
      <c r="F21" s="119"/>
      <c r="G21" s="120"/>
      <c r="H21" s="119"/>
      <c r="I21" s="175"/>
      <c r="J21" s="128"/>
      <c r="K21" s="27"/>
      <c r="L21" s="176"/>
      <c r="M21" s="120"/>
      <c r="N21" s="173"/>
      <c r="O21" s="177"/>
      <c r="Q21" s="4"/>
      <c r="R21" s="4"/>
      <c r="S21" s="4"/>
    </row>
    <row r="22" spans="2:19" ht="12">
      <c r="B22" s="427"/>
      <c r="C22" s="25"/>
      <c r="D22" s="118"/>
      <c r="E22" s="26"/>
      <c r="F22" s="119"/>
      <c r="G22" s="120"/>
      <c r="H22" s="119"/>
      <c r="I22" s="175"/>
      <c r="J22" s="128"/>
      <c r="K22" s="27"/>
      <c r="L22" s="176"/>
      <c r="M22" s="120"/>
      <c r="N22" s="173"/>
      <c r="O22" s="177"/>
      <c r="Q22" s="4"/>
      <c r="R22" s="4"/>
      <c r="S22" s="4"/>
    </row>
    <row r="23" spans="2:19" ht="12">
      <c r="B23" s="427"/>
      <c r="C23" s="25"/>
      <c r="D23" s="118"/>
      <c r="E23" s="26"/>
      <c r="F23" s="119"/>
      <c r="G23" s="120"/>
      <c r="H23" s="119"/>
      <c r="I23" s="175"/>
      <c r="J23" s="128"/>
      <c r="K23" s="27"/>
      <c r="L23" s="176"/>
      <c r="M23" s="120"/>
      <c r="N23" s="173"/>
      <c r="O23" s="177"/>
      <c r="Q23" s="4"/>
      <c r="R23" s="4"/>
      <c r="S23" s="4"/>
    </row>
    <row r="24" spans="2:19" ht="12">
      <c r="B24" s="427"/>
      <c r="C24" s="25"/>
      <c r="D24" s="118"/>
      <c r="E24" s="26"/>
      <c r="F24" s="119"/>
      <c r="G24" s="120"/>
      <c r="H24" s="119"/>
      <c r="I24" s="175"/>
      <c r="J24" s="128"/>
      <c r="K24" s="27"/>
      <c r="L24" s="176"/>
      <c r="M24" s="120"/>
      <c r="N24" s="173"/>
      <c r="O24" s="177"/>
      <c r="Q24" s="4"/>
      <c r="R24" s="4"/>
      <c r="S24" s="4"/>
    </row>
    <row r="25" spans="2:19" ht="12">
      <c r="B25" s="427"/>
      <c r="C25" s="25"/>
      <c r="D25" s="118"/>
      <c r="E25" s="26"/>
      <c r="F25" s="119"/>
      <c r="G25" s="120"/>
      <c r="H25" s="119"/>
      <c r="I25" s="175"/>
      <c r="J25" s="128"/>
      <c r="K25" s="27"/>
      <c r="L25" s="176"/>
      <c r="M25" s="120"/>
      <c r="N25" s="173"/>
      <c r="O25" s="177"/>
      <c r="Q25" s="4"/>
      <c r="R25" s="4"/>
      <c r="S25" s="4"/>
    </row>
    <row r="26" spans="2:19" ht="12">
      <c r="B26" s="428"/>
      <c r="C26" s="31"/>
      <c r="D26" s="121"/>
      <c r="E26" s="32"/>
      <c r="F26" s="122"/>
      <c r="G26" s="123"/>
      <c r="H26" s="122"/>
      <c r="I26" s="178"/>
      <c r="J26" s="179"/>
      <c r="K26" s="33"/>
      <c r="L26" s="180"/>
      <c r="M26" s="123"/>
      <c r="N26" s="181"/>
      <c r="O26" s="182"/>
      <c r="Q26" s="4"/>
      <c r="R26" s="4"/>
      <c r="S26" s="4"/>
    </row>
    <row r="27" spans="2:19" ht="12">
      <c r="B27" s="411" t="s">
        <v>200</v>
      </c>
      <c r="C27" s="19"/>
      <c r="D27" s="115"/>
      <c r="E27" s="20"/>
      <c r="F27" s="125"/>
      <c r="G27" s="126"/>
      <c r="H27" s="125"/>
      <c r="I27" s="172"/>
      <c r="J27" s="117"/>
      <c r="K27" s="183"/>
      <c r="L27" s="172"/>
      <c r="M27" s="184"/>
      <c r="N27" s="185"/>
      <c r="O27" s="177"/>
      <c r="Q27" s="4"/>
      <c r="R27" s="4"/>
      <c r="S27" s="4"/>
    </row>
    <row r="28" spans="2:19" ht="12">
      <c r="B28" s="412"/>
      <c r="C28" s="25"/>
      <c r="D28" s="118"/>
      <c r="E28" s="26"/>
      <c r="F28" s="127"/>
      <c r="G28" s="128"/>
      <c r="H28" s="127"/>
      <c r="I28" s="176"/>
      <c r="J28" s="120"/>
      <c r="K28" s="41"/>
      <c r="L28" s="176"/>
      <c r="M28" s="186"/>
      <c r="N28" s="173"/>
      <c r="O28" s="177"/>
      <c r="Q28" s="4"/>
      <c r="R28" s="4"/>
      <c r="S28" s="4"/>
    </row>
    <row r="29" spans="2:19" ht="12">
      <c r="B29" s="412"/>
      <c r="C29" s="25"/>
      <c r="D29" s="118"/>
      <c r="E29" s="26"/>
      <c r="F29" s="127"/>
      <c r="G29" s="128"/>
      <c r="H29" s="127"/>
      <c r="I29" s="176"/>
      <c r="J29" s="120"/>
      <c r="K29" s="41"/>
      <c r="L29" s="176"/>
      <c r="M29" s="186"/>
      <c r="N29" s="173"/>
      <c r="O29" s="177"/>
      <c r="Q29" s="4"/>
      <c r="R29" s="4"/>
      <c r="S29" s="4"/>
    </row>
    <row r="30" spans="2:19" ht="12">
      <c r="B30" s="412"/>
      <c r="C30" s="25"/>
      <c r="D30" s="118"/>
      <c r="E30" s="26"/>
      <c r="F30" s="127"/>
      <c r="G30" s="128"/>
      <c r="H30" s="127"/>
      <c r="I30" s="176"/>
      <c r="J30" s="120"/>
      <c r="K30" s="41"/>
      <c r="L30" s="176"/>
      <c r="M30" s="186"/>
      <c r="N30" s="173"/>
      <c r="O30" s="177"/>
      <c r="Q30" s="4"/>
      <c r="R30" s="4"/>
      <c r="S30" s="4"/>
    </row>
    <row r="31" spans="2:19" ht="12">
      <c r="B31" s="412"/>
      <c r="C31" s="25"/>
      <c r="D31" s="118"/>
      <c r="E31" s="26"/>
      <c r="F31" s="127"/>
      <c r="G31" s="128"/>
      <c r="H31" s="127"/>
      <c r="I31" s="176"/>
      <c r="J31" s="120"/>
      <c r="K31" s="41"/>
      <c r="L31" s="176"/>
      <c r="M31" s="186"/>
      <c r="N31" s="173"/>
      <c r="O31" s="177"/>
      <c r="Q31" s="4"/>
      <c r="R31" s="4"/>
      <c r="S31" s="4"/>
    </row>
    <row r="32" spans="2:19" ht="12">
      <c r="B32" s="412"/>
      <c r="C32" s="25"/>
      <c r="D32" s="118"/>
      <c r="E32" s="26"/>
      <c r="F32" s="127"/>
      <c r="G32" s="128"/>
      <c r="H32" s="127"/>
      <c r="I32" s="176"/>
      <c r="J32" s="120"/>
      <c r="K32" s="41"/>
      <c r="L32" s="176"/>
      <c r="M32" s="186"/>
      <c r="N32" s="173"/>
      <c r="O32" s="177"/>
      <c r="Q32" s="4"/>
      <c r="R32" s="4"/>
      <c r="S32" s="4"/>
    </row>
    <row r="33" spans="2:19" ht="12" customHeight="1">
      <c r="B33" s="412"/>
      <c r="C33" s="25"/>
      <c r="D33" s="118"/>
      <c r="E33" s="26"/>
      <c r="F33" s="127"/>
      <c r="G33" s="128"/>
      <c r="H33" s="127"/>
      <c r="I33" s="176"/>
      <c r="J33" s="120"/>
      <c r="K33" s="41"/>
      <c r="L33" s="176"/>
      <c r="M33" s="186"/>
      <c r="N33" s="173"/>
      <c r="O33" s="177"/>
      <c r="Q33" s="4"/>
      <c r="R33" s="4"/>
      <c r="S33" s="4"/>
    </row>
    <row r="34" spans="2:19" ht="12">
      <c r="B34" s="413"/>
      <c r="C34" s="130"/>
      <c r="D34" s="131"/>
      <c r="E34" s="132"/>
      <c r="F34" s="133"/>
      <c r="G34" s="102"/>
      <c r="H34" s="133"/>
      <c r="I34" s="187"/>
      <c r="J34" s="188"/>
      <c r="K34" s="189"/>
      <c r="L34" s="187"/>
      <c r="M34" s="190"/>
      <c r="N34" s="181"/>
      <c r="O34" s="182"/>
      <c r="Q34" s="4"/>
      <c r="R34" s="4"/>
      <c r="S34" s="4"/>
    </row>
    <row r="35" spans="2:19" ht="12">
      <c r="B35" s="411" t="s">
        <v>194</v>
      </c>
      <c r="C35" s="19"/>
      <c r="D35" s="115"/>
      <c r="E35" s="20"/>
      <c r="F35" s="125"/>
      <c r="G35" s="126"/>
      <c r="H35" s="125"/>
      <c r="I35" s="172"/>
      <c r="J35" s="126"/>
      <c r="K35" s="183"/>
      <c r="L35" s="171"/>
      <c r="M35" s="191"/>
      <c r="N35" s="185"/>
      <c r="O35" s="192"/>
      <c r="Q35" s="4"/>
      <c r="R35" s="4"/>
      <c r="S35" s="4"/>
    </row>
    <row r="36" spans="2:19" ht="12">
      <c r="B36" s="412"/>
      <c r="C36" s="25"/>
      <c r="D36" s="118"/>
      <c r="E36" s="26"/>
      <c r="F36" s="127"/>
      <c r="G36" s="128"/>
      <c r="H36" s="127"/>
      <c r="I36" s="176"/>
      <c r="J36" s="128"/>
      <c r="K36" s="41"/>
      <c r="L36" s="175"/>
      <c r="M36" s="193"/>
      <c r="N36" s="173"/>
      <c r="O36" s="177"/>
      <c r="Q36" s="4"/>
      <c r="R36" s="4"/>
      <c r="S36" s="4"/>
    </row>
    <row r="37" spans="2:19" ht="12">
      <c r="B37" s="412"/>
      <c r="C37" s="25"/>
      <c r="D37" s="118"/>
      <c r="E37" s="26"/>
      <c r="F37" s="127"/>
      <c r="G37" s="128"/>
      <c r="H37" s="127"/>
      <c r="I37" s="176"/>
      <c r="J37" s="128"/>
      <c r="K37" s="41"/>
      <c r="L37" s="175"/>
      <c r="M37" s="193"/>
      <c r="N37" s="173"/>
      <c r="O37" s="177"/>
      <c r="Q37" s="4"/>
      <c r="R37" s="4"/>
      <c r="S37" s="4"/>
    </row>
    <row r="38" spans="2:19" ht="12">
      <c r="B38" s="412"/>
      <c r="C38" s="25"/>
      <c r="D38" s="118"/>
      <c r="E38" s="26"/>
      <c r="F38" s="127"/>
      <c r="G38" s="128"/>
      <c r="H38" s="127"/>
      <c r="I38" s="176"/>
      <c r="J38" s="128"/>
      <c r="K38" s="41"/>
      <c r="L38" s="175"/>
      <c r="M38" s="193"/>
      <c r="N38" s="173"/>
      <c r="O38" s="177"/>
      <c r="Q38" s="4"/>
      <c r="R38" s="4"/>
      <c r="S38" s="4"/>
    </row>
    <row r="39" spans="2:19" ht="12">
      <c r="B39" s="412"/>
      <c r="C39" s="25"/>
      <c r="D39" s="118"/>
      <c r="E39" s="26"/>
      <c r="F39" s="127"/>
      <c r="G39" s="128"/>
      <c r="H39" s="127"/>
      <c r="I39" s="176"/>
      <c r="J39" s="128"/>
      <c r="K39" s="41"/>
      <c r="L39" s="175"/>
      <c r="M39" s="193"/>
      <c r="N39" s="173"/>
      <c r="O39" s="177"/>
      <c r="Q39" s="4"/>
      <c r="R39" s="4"/>
      <c r="S39" s="4"/>
    </row>
    <row r="40" spans="2:19" ht="12">
      <c r="B40" s="412"/>
      <c r="C40" s="25"/>
      <c r="D40" s="118"/>
      <c r="E40" s="26"/>
      <c r="F40" s="127"/>
      <c r="G40" s="128"/>
      <c r="H40" s="127"/>
      <c r="I40" s="176"/>
      <c r="J40" s="128"/>
      <c r="K40" s="41"/>
      <c r="L40" s="175"/>
      <c r="M40" s="193"/>
      <c r="N40" s="173"/>
      <c r="O40" s="177"/>
      <c r="Q40" s="4"/>
      <c r="R40" s="4"/>
      <c r="S40" s="4"/>
    </row>
    <row r="41" spans="2:19" ht="12" customHeight="1">
      <c r="B41" s="412"/>
      <c r="C41" s="25"/>
      <c r="D41" s="118"/>
      <c r="E41" s="26"/>
      <c r="F41" s="127"/>
      <c r="G41" s="128"/>
      <c r="H41" s="127"/>
      <c r="I41" s="176"/>
      <c r="J41" s="128"/>
      <c r="K41" s="41"/>
      <c r="L41" s="175"/>
      <c r="M41" s="193"/>
      <c r="N41" s="173"/>
      <c r="O41" s="177"/>
      <c r="Q41" s="4"/>
      <c r="R41" s="4"/>
      <c r="S41" s="4"/>
    </row>
    <row r="42" spans="2:19" ht="12">
      <c r="B42" s="413"/>
      <c r="C42" s="134"/>
      <c r="D42" s="135"/>
      <c r="E42" s="136"/>
      <c r="F42" s="137"/>
      <c r="G42" s="138"/>
      <c r="H42" s="137"/>
      <c r="I42" s="194"/>
      <c r="J42" s="138"/>
      <c r="K42" s="195"/>
      <c r="L42" s="196"/>
      <c r="M42" s="197"/>
      <c r="N42" s="181"/>
      <c r="O42" s="177"/>
      <c r="Q42" s="4"/>
      <c r="R42" s="4"/>
      <c r="S42" s="4"/>
    </row>
    <row r="43" spans="2:19" ht="12">
      <c r="B43" s="429" t="s">
        <v>86</v>
      </c>
      <c r="C43" s="139" t="s">
        <v>87</v>
      </c>
      <c r="D43" s="140"/>
      <c r="E43" s="141" t="s">
        <v>39</v>
      </c>
      <c r="F43" s="420" t="s">
        <v>313</v>
      </c>
      <c r="G43" s="420"/>
      <c r="H43" s="420" t="s">
        <v>314</v>
      </c>
      <c r="I43" s="421"/>
      <c r="J43" s="198"/>
      <c r="K43" s="198"/>
      <c r="L43" s="199"/>
      <c r="M43" s="200"/>
      <c r="N43" s="201"/>
      <c r="O43" s="202"/>
      <c r="Q43" s="4"/>
      <c r="R43" s="4"/>
      <c r="S43" s="4"/>
    </row>
    <row r="44" spans="2:19" ht="12" customHeight="1">
      <c r="B44" s="412"/>
      <c r="C44" s="36" t="s">
        <v>201</v>
      </c>
      <c r="D44" s="142"/>
      <c r="E44" s="20">
        <v>18408</v>
      </c>
      <c r="F44" s="143"/>
      <c r="G44" s="144" t="s">
        <v>202</v>
      </c>
      <c r="H44" s="145"/>
      <c r="I44" s="144" t="s">
        <v>79</v>
      </c>
      <c r="J44" s="203"/>
      <c r="K44" s="203"/>
      <c r="L44" s="204"/>
      <c r="M44" s="205"/>
      <c r="N44" s="206"/>
      <c r="O44" s="207"/>
      <c r="Q44" s="4"/>
      <c r="R44" s="4"/>
      <c r="S44" s="4"/>
    </row>
    <row r="45" spans="2:19" ht="12">
      <c r="B45" s="412"/>
      <c r="C45" s="25"/>
      <c r="D45" s="146"/>
      <c r="E45" s="26"/>
      <c r="F45" s="147"/>
      <c r="G45" s="120"/>
      <c r="H45" s="148"/>
      <c r="I45" s="120"/>
      <c r="J45" s="148"/>
      <c r="K45" s="148"/>
      <c r="L45" s="208"/>
      <c r="M45" s="193"/>
      <c r="N45" s="209"/>
      <c r="O45" s="207"/>
      <c r="Q45" s="4"/>
      <c r="R45" s="4"/>
      <c r="S45" s="4"/>
    </row>
    <row r="46" spans="2:19" ht="12">
      <c r="B46" s="412"/>
      <c r="C46" s="25"/>
      <c r="D46" s="146"/>
      <c r="E46" s="26"/>
      <c r="F46" s="147"/>
      <c r="G46" s="120"/>
      <c r="H46" s="148"/>
      <c r="I46" s="120"/>
      <c r="J46" s="148"/>
      <c r="K46" s="148"/>
      <c r="L46" s="208"/>
      <c r="M46" s="193"/>
      <c r="N46" s="209"/>
      <c r="O46" s="207"/>
      <c r="Q46" s="4"/>
      <c r="R46" s="4"/>
      <c r="S46" s="4"/>
    </row>
    <row r="47" spans="2:19" ht="12">
      <c r="B47" s="413"/>
      <c r="C47" s="31"/>
      <c r="D47" s="149"/>
      <c r="E47" s="32"/>
      <c r="F47" s="150"/>
      <c r="G47" s="123"/>
      <c r="H47" s="151"/>
      <c r="I47" s="123"/>
      <c r="J47" s="151"/>
      <c r="K47" s="151"/>
      <c r="L47" s="210"/>
      <c r="M47" s="211"/>
      <c r="N47" s="212"/>
      <c r="O47" s="207"/>
      <c r="Q47" s="4"/>
      <c r="R47" s="4"/>
      <c r="S47" s="4"/>
    </row>
    <row r="48" spans="2:19" ht="12">
      <c r="B48" s="407" t="s">
        <v>203</v>
      </c>
      <c r="C48" s="36" t="s">
        <v>201</v>
      </c>
      <c r="D48" s="142"/>
      <c r="E48" s="20">
        <v>18408</v>
      </c>
      <c r="F48" s="143"/>
      <c r="G48" s="144" t="s">
        <v>204</v>
      </c>
      <c r="H48" s="145"/>
      <c r="I48" s="144" t="s">
        <v>79</v>
      </c>
      <c r="J48" s="213"/>
      <c r="K48" s="213"/>
      <c r="L48" s="214"/>
      <c r="M48" s="68"/>
      <c r="N48" s="215"/>
      <c r="O48" s="207"/>
      <c r="Q48" s="4"/>
      <c r="R48" s="4"/>
      <c r="S48" s="4"/>
    </row>
    <row r="49" spans="2:19" ht="12">
      <c r="B49" s="412"/>
      <c r="C49" s="134"/>
      <c r="D49" s="152"/>
      <c r="E49" s="153"/>
      <c r="F49" s="154"/>
      <c r="G49" s="155"/>
      <c r="H49" s="155"/>
      <c r="I49" s="155"/>
      <c r="J49" s="155"/>
      <c r="K49" s="155"/>
      <c r="L49" s="216"/>
      <c r="M49" s="197"/>
      <c r="N49" s="217"/>
      <c r="O49" s="207"/>
      <c r="Q49" s="4"/>
      <c r="R49" s="4"/>
      <c r="S49" s="4"/>
    </row>
    <row r="50" spans="2:19" ht="12">
      <c r="B50" s="412"/>
      <c r="C50" s="134"/>
      <c r="D50" s="152"/>
      <c r="E50" s="153"/>
      <c r="F50" s="154"/>
      <c r="G50" s="155"/>
      <c r="H50" s="155"/>
      <c r="I50" s="155"/>
      <c r="J50" s="155"/>
      <c r="K50" s="155"/>
      <c r="L50" s="216"/>
      <c r="M50" s="197"/>
      <c r="N50" s="217"/>
      <c r="O50" s="207"/>
      <c r="Q50" s="4"/>
      <c r="R50" s="4"/>
      <c r="S50" s="4"/>
    </row>
    <row r="51" spans="2:19" ht="12">
      <c r="B51" s="412"/>
      <c r="C51" s="134"/>
      <c r="D51" s="152"/>
      <c r="E51" s="153"/>
      <c r="F51" s="154"/>
      <c r="G51" s="155"/>
      <c r="H51" s="155"/>
      <c r="I51" s="155"/>
      <c r="J51" s="155"/>
      <c r="K51" s="155"/>
      <c r="L51" s="216"/>
      <c r="M51" s="197"/>
      <c r="N51" s="217"/>
      <c r="O51" s="207"/>
      <c r="Q51" s="4"/>
      <c r="R51" s="4"/>
      <c r="S51" s="4"/>
    </row>
    <row r="52" spans="2:19" ht="12">
      <c r="B52" s="413"/>
      <c r="C52" s="31"/>
      <c r="D52" s="149"/>
      <c r="E52" s="156"/>
      <c r="F52" s="150"/>
      <c r="G52" s="151"/>
      <c r="H52" s="151"/>
      <c r="I52" s="151"/>
      <c r="J52" s="151"/>
      <c r="K52" s="151"/>
      <c r="L52" s="210"/>
      <c r="M52" s="211"/>
      <c r="N52" s="212"/>
      <c r="O52" s="207"/>
      <c r="Q52" s="4"/>
      <c r="R52" s="4"/>
      <c r="S52" s="4"/>
    </row>
    <row r="53" spans="2:19" ht="12">
      <c r="B53" s="157" t="s">
        <v>205</v>
      </c>
      <c r="C53" s="46" t="s">
        <v>206</v>
      </c>
      <c r="D53" s="47" t="s">
        <v>207</v>
      </c>
      <c r="E53" s="47" t="s">
        <v>203</v>
      </c>
      <c r="F53" s="158">
        <f>COUNTIF(F10:F26,"&lt;&gt;")</f>
        <v>1</v>
      </c>
      <c r="G53" s="159"/>
      <c r="H53" s="158">
        <f>COUNTIF(H10:H26,"&lt;&gt;")</f>
        <v>1</v>
      </c>
      <c r="I53" s="158"/>
      <c r="J53" s="158"/>
      <c r="K53" s="158">
        <f>COUNTIF(K10:K26,"&lt;&gt;")</f>
        <v>1</v>
      </c>
      <c r="L53" s="158"/>
      <c r="M53" s="158">
        <f>COUNTIF(M10:M26,"&lt;&gt;")</f>
        <v>1</v>
      </c>
      <c r="N53" s="218">
        <f>SUM(N10:N42)</f>
        <v>8000</v>
      </c>
      <c r="O53" s="207"/>
      <c r="Q53" s="4"/>
      <c r="R53" s="4"/>
      <c r="S53" s="4"/>
    </row>
    <row r="54" spans="2:19" ht="12">
      <c r="B54" s="160"/>
      <c r="C54" s="161">
        <f>COUNTIF(C11:C42,"&lt;&gt;")</f>
        <v>0</v>
      </c>
      <c r="D54" s="161"/>
      <c r="E54" s="161">
        <f>COUNTIF(D48:D52,"&lt;&gt;")</f>
        <v>0</v>
      </c>
      <c r="F54" s="162"/>
      <c r="G54" s="163"/>
      <c r="H54" s="163"/>
      <c r="I54" s="163"/>
      <c r="J54" s="163"/>
      <c r="K54" s="163"/>
      <c r="L54" s="219"/>
      <c r="M54" s="52"/>
      <c r="N54" s="220"/>
      <c r="O54" s="207"/>
      <c r="Q54" s="4"/>
      <c r="R54" s="4"/>
      <c r="S54" s="4"/>
    </row>
    <row r="55" ht="12">
      <c r="B55" s="56"/>
    </row>
    <row r="56" ht="12">
      <c r="B56" s="56"/>
    </row>
    <row r="57" spans="2:10" ht="12">
      <c r="B57" s="56"/>
      <c r="J57" s="57" t="s">
        <v>93</v>
      </c>
    </row>
    <row r="58" spans="2:15" ht="12">
      <c r="B58" s="56"/>
      <c r="J58" s="58" t="s">
        <v>94</v>
      </c>
      <c r="K58" s="221"/>
      <c r="L58" s="58" t="s">
        <v>95</v>
      </c>
      <c r="M58" s="221"/>
      <c r="N58" s="221"/>
      <c r="O58" s="87"/>
    </row>
    <row r="59" spans="2:15" ht="12">
      <c r="B59" s="56"/>
      <c r="J59" s="59" t="s">
        <v>96</v>
      </c>
      <c r="K59" s="68"/>
      <c r="L59" s="36"/>
      <c r="M59" s="85"/>
      <c r="N59" s="85"/>
      <c r="O59" s="86"/>
    </row>
    <row r="60" spans="2:15" ht="12">
      <c r="B60" s="56"/>
      <c r="J60" s="60" t="s">
        <v>97</v>
      </c>
      <c r="K60" s="68"/>
      <c r="L60" s="25"/>
      <c r="M60" s="81"/>
      <c r="N60" s="81"/>
      <c r="O60" s="82"/>
    </row>
    <row r="61" spans="10:15" ht="12">
      <c r="J61" s="61" t="s">
        <v>98</v>
      </c>
      <c r="K61" s="222"/>
      <c r="L61" s="31" t="s">
        <v>99</v>
      </c>
      <c r="M61" s="83"/>
      <c r="N61" s="83"/>
      <c r="O61" s="84"/>
    </row>
    <row r="62" spans="2:3" ht="12.75">
      <c r="B62" s="56" t="s">
        <v>100</v>
      </c>
      <c r="C62" s="4" t="s">
        <v>101</v>
      </c>
    </row>
    <row r="63" spans="2:3" ht="12">
      <c r="B63" s="56"/>
      <c r="C63" s="4" t="s">
        <v>208</v>
      </c>
    </row>
    <row r="64" spans="2:3" ht="12">
      <c r="B64" s="56"/>
      <c r="C64" s="4" t="s">
        <v>209</v>
      </c>
    </row>
    <row r="65" spans="2:3" ht="12">
      <c r="B65" s="56"/>
      <c r="C65" s="4" t="s">
        <v>210</v>
      </c>
    </row>
    <row r="66" ht="12">
      <c r="B66" s="56"/>
    </row>
    <row r="67" spans="2:19" s="69" customFormat="1" ht="12">
      <c r="B67" s="69" t="s">
        <v>104</v>
      </c>
      <c r="Q67" s="94"/>
      <c r="R67" s="94"/>
      <c r="S67" s="94"/>
    </row>
    <row r="68" spans="2:20" s="69" customFormat="1" ht="12">
      <c r="B68" s="223" t="s">
        <v>105</v>
      </c>
      <c r="C68" s="223" t="s">
        <v>106</v>
      </c>
      <c r="D68" s="224"/>
      <c r="E68" s="225" t="s">
        <v>211</v>
      </c>
      <c r="F68" s="390" t="s">
        <v>212</v>
      </c>
      <c r="G68" s="391"/>
      <c r="I68" s="223" t="s">
        <v>105</v>
      </c>
      <c r="J68" s="223" t="s">
        <v>106</v>
      </c>
      <c r="K68" s="224"/>
      <c r="L68" s="224" t="s">
        <v>213</v>
      </c>
      <c r="M68" s="253"/>
      <c r="N68" s="254"/>
      <c r="O68" s="255" t="s">
        <v>211</v>
      </c>
      <c r="P68" s="224"/>
      <c r="Q68" s="282" t="s">
        <v>212</v>
      </c>
      <c r="S68" s="94"/>
      <c r="T68" s="94"/>
    </row>
    <row r="69" spans="2:20" s="92" customFormat="1" ht="12" customHeight="1">
      <c r="B69" s="430" t="s">
        <v>214</v>
      </c>
      <c r="C69" s="226"/>
      <c r="D69" s="227"/>
      <c r="E69" s="228"/>
      <c r="F69" s="70"/>
      <c r="G69" s="229"/>
      <c r="H69" s="230"/>
      <c r="I69" s="419" t="s">
        <v>163</v>
      </c>
      <c r="J69" s="257" t="s">
        <v>124</v>
      </c>
      <c r="K69" s="258" t="s">
        <v>215</v>
      </c>
      <c r="L69" s="259"/>
      <c r="M69" s="260"/>
      <c r="N69" s="260"/>
      <c r="O69" s="261">
        <v>1000</v>
      </c>
      <c r="P69" s="260"/>
      <c r="Q69" s="261">
        <v>1000</v>
      </c>
      <c r="S69" s="94"/>
      <c r="T69" s="94"/>
    </row>
    <row r="70" spans="2:20" s="69" customFormat="1" ht="12">
      <c r="B70" s="431"/>
      <c r="C70" s="231" t="s">
        <v>124</v>
      </c>
      <c r="D70" s="232" t="s">
        <v>216</v>
      </c>
      <c r="E70" s="233">
        <v>1000</v>
      </c>
      <c r="F70" s="423">
        <v>1000</v>
      </c>
      <c r="G70" s="423"/>
      <c r="H70" s="66"/>
      <c r="I70" s="412"/>
      <c r="J70" s="234" t="s">
        <v>217</v>
      </c>
      <c r="K70" s="235" t="s">
        <v>218</v>
      </c>
      <c r="L70" s="262"/>
      <c r="M70" s="66"/>
      <c r="N70" s="66"/>
      <c r="O70" s="263">
        <v>2000</v>
      </c>
      <c r="P70" s="66"/>
      <c r="Q70" s="263">
        <v>2500</v>
      </c>
      <c r="R70" s="69" t="s">
        <v>219</v>
      </c>
      <c r="S70" s="94"/>
      <c r="T70" s="94"/>
    </row>
    <row r="71" spans="2:20" s="69" customFormat="1" ht="12">
      <c r="B71" s="431"/>
      <c r="C71" s="234" t="s">
        <v>122</v>
      </c>
      <c r="D71" s="235" t="s">
        <v>220</v>
      </c>
      <c r="E71" s="233">
        <v>1000</v>
      </c>
      <c r="F71" s="423">
        <v>1000</v>
      </c>
      <c r="G71" s="423"/>
      <c r="H71" s="66"/>
      <c r="I71" s="412"/>
      <c r="J71" s="264" t="s">
        <v>221</v>
      </c>
      <c r="K71" s="265" t="s">
        <v>222</v>
      </c>
      <c r="L71" s="262"/>
      <c r="M71" s="66"/>
      <c r="N71" s="66"/>
      <c r="O71" s="263">
        <v>2000</v>
      </c>
      <c r="P71" s="66"/>
      <c r="Q71" s="263">
        <v>2500</v>
      </c>
      <c r="S71" s="94"/>
      <c r="T71" s="94"/>
    </row>
    <row r="72" spans="2:20" s="69" customFormat="1" ht="12">
      <c r="B72" s="431"/>
      <c r="C72" s="234" t="s">
        <v>118</v>
      </c>
      <c r="D72" s="235" t="s">
        <v>223</v>
      </c>
      <c r="E72" s="233">
        <v>2000</v>
      </c>
      <c r="F72" s="423">
        <v>2500</v>
      </c>
      <c r="G72" s="423"/>
      <c r="H72" s="66"/>
      <c r="I72" s="412"/>
      <c r="J72" s="264" t="s">
        <v>156</v>
      </c>
      <c r="K72" s="265" t="s">
        <v>224</v>
      </c>
      <c r="L72" s="249"/>
      <c r="M72" s="66"/>
      <c r="N72" s="66"/>
      <c r="O72" s="266">
        <v>2000</v>
      </c>
      <c r="P72" s="66"/>
      <c r="Q72" s="263">
        <v>2500</v>
      </c>
      <c r="S72" s="94"/>
      <c r="T72" s="94"/>
    </row>
    <row r="73" spans="2:20" s="69" customFormat="1" ht="12">
      <c r="B73" s="431"/>
      <c r="C73" s="234" t="s">
        <v>221</v>
      </c>
      <c r="D73" s="235" t="s">
        <v>225</v>
      </c>
      <c r="E73" s="233">
        <v>2000</v>
      </c>
      <c r="F73" s="423">
        <v>2500</v>
      </c>
      <c r="G73" s="423"/>
      <c r="H73" s="66"/>
      <c r="I73" s="412"/>
      <c r="J73" s="264" t="s">
        <v>198</v>
      </c>
      <c r="K73" s="265" t="s">
        <v>226</v>
      </c>
      <c r="L73" s="249"/>
      <c r="M73" s="66"/>
      <c r="N73" s="66"/>
      <c r="O73" s="266">
        <v>2000</v>
      </c>
      <c r="P73" s="66"/>
      <c r="Q73" s="263">
        <v>2500</v>
      </c>
      <c r="S73" s="94"/>
      <c r="T73" s="94"/>
    </row>
    <row r="74" spans="2:20" s="69" customFormat="1" ht="12">
      <c r="B74" s="431"/>
      <c r="C74" s="234" t="s">
        <v>156</v>
      </c>
      <c r="D74" s="235" t="s">
        <v>227</v>
      </c>
      <c r="E74" s="233">
        <v>2000</v>
      </c>
      <c r="F74" s="423">
        <v>2500</v>
      </c>
      <c r="G74" s="423"/>
      <c r="H74" s="66"/>
      <c r="I74" s="412"/>
      <c r="J74" s="264" t="s">
        <v>138</v>
      </c>
      <c r="K74" s="265" t="s">
        <v>228</v>
      </c>
      <c r="L74" s="262"/>
      <c r="M74" s="66"/>
      <c r="N74" s="66"/>
      <c r="O74" s="263">
        <v>1000</v>
      </c>
      <c r="P74" s="66"/>
      <c r="Q74" s="263">
        <v>1000</v>
      </c>
      <c r="S74" s="94"/>
      <c r="T74" s="94"/>
    </row>
    <row r="75" spans="2:20" s="69" customFormat="1" ht="12">
      <c r="B75" s="431"/>
      <c r="C75" s="234" t="s">
        <v>198</v>
      </c>
      <c r="D75" s="235" t="s">
        <v>229</v>
      </c>
      <c r="E75" s="233">
        <v>2000</v>
      </c>
      <c r="F75" s="423">
        <v>2500</v>
      </c>
      <c r="G75" s="423"/>
      <c r="H75" s="66"/>
      <c r="I75" s="412"/>
      <c r="J75" s="234" t="s">
        <v>230</v>
      </c>
      <c r="K75" s="235" t="s">
        <v>231</v>
      </c>
      <c r="L75" s="262"/>
      <c r="M75" s="66"/>
      <c r="N75" s="66"/>
      <c r="O75" s="263">
        <v>2000</v>
      </c>
      <c r="P75" s="66"/>
      <c r="Q75" s="263">
        <v>2500</v>
      </c>
      <c r="R75" s="69" t="s">
        <v>219</v>
      </c>
      <c r="S75" s="94"/>
      <c r="T75" s="94"/>
    </row>
    <row r="76" spans="2:20" s="69" customFormat="1" ht="12">
      <c r="B76" s="431"/>
      <c r="C76" s="234" t="s">
        <v>232</v>
      </c>
      <c r="D76" s="235" t="s">
        <v>233</v>
      </c>
      <c r="E76" s="233">
        <v>2000</v>
      </c>
      <c r="F76" s="423">
        <v>2500</v>
      </c>
      <c r="G76" s="423"/>
      <c r="H76" s="66"/>
      <c r="I76" s="412"/>
      <c r="J76" s="264" t="s">
        <v>234</v>
      </c>
      <c r="K76" s="265" t="s">
        <v>235</v>
      </c>
      <c r="L76" s="262"/>
      <c r="M76" s="66"/>
      <c r="N76" s="66"/>
      <c r="O76" s="263">
        <v>2000</v>
      </c>
      <c r="P76" s="66"/>
      <c r="Q76" s="263">
        <v>2500</v>
      </c>
      <c r="S76" s="94"/>
      <c r="T76" s="94"/>
    </row>
    <row r="77" spans="2:20" s="69" customFormat="1" ht="12">
      <c r="B77" s="431"/>
      <c r="C77" s="234" t="s">
        <v>236</v>
      </c>
      <c r="D77" s="232" t="s">
        <v>237</v>
      </c>
      <c r="E77" s="233">
        <v>2000</v>
      </c>
      <c r="F77" s="423">
        <v>2500</v>
      </c>
      <c r="G77" s="423"/>
      <c r="H77" s="66"/>
      <c r="I77" s="412"/>
      <c r="J77" s="267"/>
      <c r="K77" s="268"/>
      <c r="L77" s="269"/>
      <c r="M77" s="73"/>
      <c r="N77" s="73"/>
      <c r="O77" s="270"/>
      <c r="P77" s="73"/>
      <c r="Q77" s="270"/>
      <c r="S77" s="94"/>
      <c r="T77" s="94"/>
    </row>
    <row r="78" spans="2:20" s="69" customFormat="1" ht="12">
      <c r="B78" s="431"/>
      <c r="C78" s="234" t="s">
        <v>197</v>
      </c>
      <c r="D78" s="235" t="s">
        <v>238</v>
      </c>
      <c r="E78" s="233">
        <v>2000</v>
      </c>
      <c r="F78" s="423">
        <v>2500</v>
      </c>
      <c r="G78" s="423"/>
      <c r="H78" s="66"/>
      <c r="I78" s="413"/>
      <c r="J78" s="267" t="s">
        <v>239</v>
      </c>
      <c r="K78" s="268"/>
      <c r="L78" s="269"/>
      <c r="M78" s="73"/>
      <c r="N78" s="73"/>
      <c r="O78" s="270">
        <v>3000</v>
      </c>
      <c r="P78" s="73"/>
      <c r="Q78" s="270" t="s">
        <v>240</v>
      </c>
      <c r="S78" s="94"/>
      <c r="T78" s="94"/>
    </row>
    <row r="79" spans="2:20" s="69" customFormat="1" ht="12">
      <c r="B79" s="431"/>
      <c r="C79" s="234" t="s">
        <v>241</v>
      </c>
      <c r="D79" s="232" t="s">
        <v>242</v>
      </c>
      <c r="E79" s="233">
        <v>2000</v>
      </c>
      <c r="F79" s="423">
        <v>2500</v>
      </c>
      <c r="G79" s="423"/>
      <c r="H79" s="66"/>
      <c r="I79" s="271"/>
      <c r="J79" s="272"/>
      <c r="K79" s="273"/>
      <c r="L79" s="262"/>
      <c r="M79" s="66"/>
      <c r="O79" s="274"/>
      <c r="P79" s="66"/>
      <c r="Q79" s="274"/>
      <c r="S79" s="94"/>
      <c r="T79" s="94"/>
    </row>
    <row r="80" spans="2:20" s="69" customFormat="1" ht="12">
      <c r="B80" s="431"/>
      <c r="C80" s="236" t="s">
        <v>138</v>
      </c>
      <c r="D80" s="235" t="s">
        <v>243</v>
      </c>
      <c r="E80" s="233">
        <v>1000</v>
      </c>
      <c r="F80" s="423">
        <v>1000</v>
      </c>
      <c r="G80" s="423"/>
      <c r="H80" s="66"/>
      <c r="I80" s="70"/>
      <c r="J80" s="70"/>
      <c r="K80" s="70"/>
      <c r="L80" s="66"/>
      <c r="M80" s="66"/>
      <c r="O80" s="66"/>
      <c r="P80" s="66"/>
      <c r="Q80" s="66"/>
      <c r="S80" s="94"/>
      <c r="T80" s="94"/>
    </row>
    <row r="81" spans="2:20" s="69" customFormat="1" ht="12">
      <c r="B81" s="431"/>
      <c r="C81" s="236" t="s">
        <v>136</v>
      </c>
      <c r="D81" s="235" t="s">
        <v>244</v>
      </c>
      <c r="E81" s="233">
        <v>1000</v>
      </c>
      <c r="F81" s="423">
        <v>1000</v>
      </c>
      <c r="G81" s="423"/>
      <c r="H81" s="66"/>
      <c r="I81" s="256" t="s">
        <v>245</v>
      </c>
      <c r="J81" s="257" t="s">
        <v>165</v>
      </c>
      <c r="K81" s="245" t="s">
        <v>166</v>
      </c>
      <c r="L81" s="275"/>
      <c r="M81" s="246"/>
      <c r="N81" s="276"/>
      <c r="O81" s="277">
        <v>2000</v>
      </c>
      <c r="P81" s="276"/>
      <c r="Q81" s="247">
        <v>2500</v>
      </c>
      <c r="R81" s="69" t="s">
        <v>246</v>
      </c>
      <c r="S81" s="94"/>
      <c r="T81" s="94"/>
    </row>
    <row r="82" spans="2:20" ht="12">
      <c r="B82" s="431"/>
      <c r="C82" s="236" t="s">
        <v>234</v>
      </c>
      <c r="D82" s="235" t="s">
        <v>247</v>
      </c>
      <c r="E82" s="233">
        <v>2000</v>
      </c>
      <c r="F82" s="423">
        <v>2500</v>
      </c>
      <c r="G82" s="423"/>
      <c r="H82" s="68"/>
      <c r="I82" s="129" t="s">
        <v>248</v>
      </c>
      <c r="J82" s="267" t="s">
        <v>169</v>
      </c>
      <c r="K82" s="251" t="s">
        <v>170</v>
      </c>
      <c r="L82" s="278"/>
      <c r="M82" s="239"/>
      <c r="N82" s="222"/>
      <c r="O82" s="279">
        <v>2000</v>
      </c>
      <c r="P82" s="73"/>
      <c r="Q82" s="252">
        <v>2500</v>
      </c>
      <c r="R82" s="69" t="s">
        <v>246</v>
      </c>
      <c r="T82" s="94"/>
    </row>
    <row r="83" spans="2:20" ht="12">
      <c r="B83" s="431"/>
      <c r="C83" s="237" t="s">
        <v>249</v>
      </c>
      <c r="D83" s="238" t="s">
        <v>250</v>
      </c>
      <c r="E83" s="239">
        <v>2000</v>
      </c>
      <c r="F83" s="422">
        <v>2500</v>
      </c>
      <c r="G83" s="422"/>
      <c r="H83" s="66"/>
      <c r="I83" s="66"/>
      <c r="J83" s="66"/>
      <c r="K83" s="66"/>
      <c r="L83" s="66"/>
      <c r="M83" s="66"/>
      <c r="N83" s="66"/>
      <c r="O83" s="70"/>
      <c r="P83" s="70"/>
      <c r="Q83" s="70"/>
      <c r="R83" s="102"/>
      <c r="T83" s="94"/>
    </row>
    <row r="84" spans="2:20" ht="12">
      <c r="B84" s="240"/>
      <c r="C84" s="241"/>
      <c r="E84" s="242"/>
      <c r="F84" s="69"/>
      <c r="G84" s="66"/>
      <c r="H84" s="243"/>
      <c r="I84" s="280"/>
      <c r="J84" s="281"/>
      <c r="K84" s="70"/>
      <c r="L84" s="66"/>
      <c r="M84" s="66"/>
      <c r="N84" s="66"/>
      <c r="O84" s="70"/>
      <c r="P84" s="70"/>
      <c r="Q84" s="70"/>
      <c r="R84" s="102"/>
      <c r="T84" s="94"/>
    </row>
    <row r="85" spans="2:20" ht="12" customHeight="1">
      <c r="B85" s="432" t="s">
        <v>251</v>
      </c>
      <c r="C85" s="244" t="s">
        <v>109</v>
      </c>
      <c r="D85" s="245" t="s">
        <v>252</v>
      </c>
      <c r="E85" s="246">
        <v>2000</v>
      </c>
      <c r="F85" s="400">
        <v>2500</v>
      </c>
      <c r="G85" s="400"/>
      <c r="H85" s="66"/>
      <c r="K85" s="66"/>
      <c r="L85" s="68"/>
      <c r="M85" s="68"/>
      <c r="N85" s="68"/>
      <c r="O85" s="110"/>
      <c r="P85" s="110"/>
      <c r="Q85" s="110"/>
      <c r="R85" s="102"/>
      <c r="T85" s="94"/>
    </row>
    <row r="86" spans="1:18" ht="12" customHeight="1">
      <c r="A86" s="68"/>
      <c r="B86" s="398"/>
      <c r="C86" s="248" t="s">
        <v>111</v>
      </c>
      <c r="D86" s="249" t="s">
        <v>253</v>
      </c>
      <c r="E86" s="233">
        <v>2000</v>
      </c>
      <c r="F86" s="424">
        <v>2500</v>
      </c>
      <c r="G86" s="424"/>
      <c r="H86" s="68"/>
      <c r="I86" s="273"/>
      <c r="J86" s="68"/>
      <c r="K86" s="68"/>
      <c r="L86" s="68"/>
      <c r="M86" s="68"/>
      <c r="N86" s="68"/>
      <c r="O86" s="110"/>
      <c r="P86" s="110"/>
      <c r="Q86" s="102"/>
      <c r="R86" s="102"/>
    </row>
    <row r="87" spans="2:18" ht="12" customHeight="1">
      <c r="B87" s="398"/>
      <c r="C87" s="248" t="s">
        <v>113</v>
      </c>
      <c r="D87" s="249" t="s">
        <v>254</v>
      </c>
      <c r="E87" s="233">
        <v>2000</v>
      </c>
      <c r="F87" s="424">
        <v>2500</v>
      </c>
      <c r="G87" s="424"/>
      <c r="H87" s="68"/>
      <c r="I87" s="273"/>
      <c r="J87" s="68"/>
      <c r="K87" s="68"/>
      <c r="L87" s="68"/>
      <c r="M87" s="68"/>
      <c r="N87" s="68"/>
      <c r="O87" s="110"/>
      <c r="P87" s="110"/>
      <c r="Q87" s="102"/>
      <c r="R87" s="102"/>
    </row>
    <row r="88" spans="2:18" ht="12" customHeight="1">
      <c r="B88" s="398"/>
      <c r="C88" s="248" t="s">
        <v>71</v>
      </c>
      <c r="D88" s="249" t="s">
        <v>255</v>
      </c>
      <c r="E88" s="233">
        <v>2000</v>
      </c>
      <c r="F88" s="424">
        <v>2500</v>
      </c>
      <c r="G88" s="424"/>
      <c r="H88" s="68"/>
      <c r="I88" s="68"/>
      <c r="J88" s="68"/>
      <c r="K88" s="68"/>
      <c r="L88" s="68"/>
      <c r="M88" s="68"/>
      <c r="N88" s="68"/>
      <c r="O88" s="110"/>
      <c r="P88" s="110"/>
      <c r="Q88" s="102"/>
      <c r="R88" s="102"/>
    </row>
    <row r="89" spans="2:18" ht="12" customHeight="1">
      <c r="B89" s="398"/>
      <c r="C89" s="248" t="s">
        <v>126</v>
      </c>
      <c r="D89" s="249" t="s">
        <v>256</v>
      </c>
      <c r="E89" s="233">
        <v>2000</v>
      </c>
      <c r="F89" s="424">
        <v>2500</v>
      </c>
      <c r="G89" s="424"/>
      <c r="H89" s="68"/>
      <c r="I89" s="68"/>
      <c r="J89" s="68"/>
      <c r="K89" s="68"/>
      <c r="L89" s="68"/>
      <c r="M89" s="68"/>
      <c r="N89" s="68"/>
      <c r="O89" s="110"/>
      <c r="P89" s="110"/>
      <c r="Q89" s="102"/>
      <c r="R89" s="102"/>
    </row>
    <row r="90" spans="2:18" ht="12">
      <c r="B90" s="399"/>
      <c r="C90" s="250" t="s">
        <v>128</v>
      </c>
      <c r="D90" s="251" t="s">
        <v>257</v>
      </c>
      <c r="E90" s="239">
        <v>2000</v>
      </c>
      <c r="F90" s="425">
        <v>2500</v>
      </c>
      <c r="G90" s="425"/>
      <c r="H90" s="68"/>
      <c r="I90" s="249"/>
      <c r="J90" s="68"/>
      <c r="K90" s="68"/>
      <c r="L90" s="68"/>
      <c r="M90" s="68"/>
      <c r="N90" s="68"/>
      <c r="O90" s="110"/>
      <c r="P90" s="110"/>
      <c r="Q90" s="102"/>
      <c r="R90" s="102"/>
    </row>
    <row r="91" spans="2:18" ht="12">
      <c r="B91" s="399"/>
      <c r="C91" s="250" t="s">
        <v>258</v>
      </c>
      <c r="D91" s="251"/>
      <c r="E91" s="239">
        <v>3000</v>
      </c>
      <c r="F91" s="425" t="s">
        <v>240</v>
      </c>
      <c r="G91" s="425"/>
      <c r="H91" s="68"/>
      <c r="I91" s="249"/>
      <c r="J91" s="68"/>
      <c r="K91" s="68"/>
      <c r="L91" s="68"/>
      <c r="M91" s="68"/>
      <c r="N91" s="68"/>
      <c r="O91" s="110"/>
      <c r="P91" s="110"/>
      <c r="Q91" s="102"/>
      <c r="R91" s="102"/>
    </row>
    <row r="92" spans="15:18" ht="12">
      <c r="O92" s="110"/>
      <c r="P92" s="110"/>
      <c r="Q92" s="102"/>
      <c r="R92" s="102"/>
    </row>
    <row r="93" spans="15:18" ht="12">
      <c r="O93" s="110"/>
      <c r="P93" s="110"/>
      <c r="Q93" s="102"/>
      <c r="R93" s="102"/>
    </row>
    <row r="94" spans="15:18" ht="12">
      <c r="O94" s="110"/>
      <c r="P94" s="110"/>
      <c r="Q94" s="102"/>
      <c r="R94" s="102"/>
    </row>
    <row r="95" spans="15:18" ht="12">
      <c r="O95" s="110"/>
      <c r="P95" s="110"/>
      <c r="Q95" s="102"/>
      <c r="R95" s="102"/>
    </row>
    <row r="96" spans="15:18" ht="12">
      <c r="O96" s="110"/>
      <c r="P96" s="110"/>
      <c r="Q96" s="102"/>
      <c r="R96" s="102"/>
    </row>
  </sheetData>
  <sheetProtection/>
  <mergeCells count="44">
    <mergeCell ref="C8:C9"/>
    <mergeCell ref="D8:D9"/>
    <mergeCell ref="E8:E9"/>
    <mergeCell ref="I69:I78"/>
    <mergeCell ref="F68:G68"/>
    <mergeCell ref="F70:G70"/>
    <mergeCell ref="F71:G71"/>
    <mergeCell ref="F72:G72"/>
    <mergeCell ref="F73:G73"/>
    <mergeCell ref="F43:G43"/>
    <mergeCell ref="F90:G90"/>
    <mergeCell ref="F91:G91"/>
    <mergeCell ref="B11:B26"/>
    <mergeCell ref="B27:B34"/>
    <mergeCell ref="B35:B42"/>
    <mergeCell ref="B43:B47"/>
    <mergeCell ref="B48:B52"/>
    <mergeCell ref="B69:B83"/>
    <mergeCell ref="B85:B91"/>
    <mergeCell ref="F85:G85"/>
    <mergeCell ref="F86:G86"/>
    <mergeCell ref="F87:G87"/>
    <mergeCell ref="F88:G88"/>
    <mergeCell ref="F89:G89"/>
    <mergeCell ref="F83:G8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L5:M5"/>
    <mergeCell ref="H43:I43"/>
    <mergeCell ref="I3:J3"/>
    <mergeCell ref="I4:J4"/>
    <mergeCell ref="G5:H5"/>
    <mergeCell ref="J5:K5"/>
    <mergeCell ref="G6:H6"/>
    <mergeCell ref="J6:K6"/>
    <mergeCell ref="L6:M6"/>
    <mergeCell ref="F8:L8"/>
  </mergeCells>
  <printOptions/>
  <pageMargins left="0.438888888888889" right="0.179166666666667" top="0.229166666666667" bottom="0.188888888888889" header="0.409027777777778" footer="0.2"/>
  <pageSetup fitToHeight="1" fitToWidth="1" horizontalDpi="600" verticalDpi="600" orientation="portrait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62"/>
  <sheetViews>
    <sheetView zoomScalePageLayoutView="0" workbookViewId="0" topLeftCell="A1">
      <pane ySplit="9" topLeftCell="BM10" activePane="bottomLeft" state="frozen"/>
      <selection pane="topLeft" activeCell="A1" sqref="A1"/>
      <selection pane="bottomLeft" activeCell="M13" sqref="M13"/>
    </sheetView>
  </sheetViews>
  <sheetFormatPr defaultColWidth="8.8515625" defaultRowHeight="12"/>
  <cols>
    <col min="1" max="1" width="3.140625" style="4" customWidth="1"/>
    <col min="2" max="2" width="5.421875" style="93" customWidth="1"/>
    <col min="3" max="3" width="7.421875" style="2" customWidth="1"/>
    <col min="4" max="8" width="8.57421875" style="4" customWidth="1"/>
    <col min="9" max="9" width="9.00390625" style="4" customWidth="1"/>
    <col min="10" max="10" width="8.421875" style="4" customWidth="1"/>
    <col min="11" max="11" width="5.421875" style="4" customWidth="1"/>
    <col min="12" max="12" width="10.8515625" style="4" customWidth="1"/>
    <col min="13" max="14" width="5.421875" style="4" customWidth="1"/>
    <col min="15" max="15" width="4.7109375" style="4" customWidth="1"/>
    <col min="16" max="16" width="8.00390625" style="4" customWidth="1"/>
    <col min="17" max="17" width="6.421875" style="4" customWidth="1"/>
    <col min="18" max="18" width="1.421875" style="4" customWidth="1"/>
    <col min="19" max="19" width="9.00390625" style="94" customWidth="1"/>
    <col min="20" max="21" width="6.8515625" style="94" customWidth="1"/>
    <col min="22" max="16384" width="8.8515625" style="4" customWidth="1"/>
  </cols>
  <sheetData>
    <row r="1" ht="13.5">
      <c r="D1" s="3" t="s">
        <v>315</v>
      </c>
    </row>
    <row r="2" ht="3" customHeight="1"/>
    <row r="3" spans="2:13" ht="12">
      <c r="B3" s="95" t="s">
        <v>26</v>
      </c>
      <c r="C3" s="4"/>
      <c r="I3" s="5" t="s">
        <v>27</v>
      </c>
      <c r="J3" s="401"/>
      <c r="K3" s="401"/>
      <c r="L3" s="7"/>
      <c r="M3" s="7"/>
    </row>
    <row r="4" spans="2:13" ht="12">
      <c r="B4" s="95" t="s">
        <v>28</v>
      </c>
      <c r="C4" s="4"/>
      <c r="I4" s="5" t="s">
        <v>29</v>
      </c>
      <c r="J4" s="401"/>
      <c r="K4" s="401"/>
      <c r="L4" s="7"/>
      <c r="M4" s="7"/>
    </row>
    <row r="5" spans="2:12" ht="12">
      <c r="B5" s="8"/>
      <c r="C5" s="4"/>
      <c r="D5" s="5" t="s">
        <v>30</v>
      </c>
      <c r="E5" s="401"/>
      <c r="F5" s="401"/>
      <c r="G5" s="5" t="s">
        <v>31</v>
      </c>
      <c r="H5" s="401"/>
      <c r="I5" s="401"/>
      <c r="J5" s="5" t="s">
        <v>32</v>
      </c>
      <c r="K5" s="401"/>
      <c r="L5" s="401"/>
    </row>
    <row r="6" spans="4:12" ht="12">
      <c r="D6" s="4" t="s">
        <v>191</v>
      </c>
      <c r="E6" s="401"/>
      <c r="F6" s="401"/>
      <c r="G6" s="96"/>
      <c r="H6" s="402"/>
      <c r="I6" s="402"/>
      <c r="J6" s="5" t="s">
        <v>34</v>
      </c>
      <c r="K6" s="401"/>
      <c r="L6" s="401"/>
    </row>
    <row r="7" ht="14.25" customHeight="1">
      <c r="D7" s="4" t="s">
        <v>259</v>
      </c>
    </row>
    <row r="8" spans="2:10" s="76" customFormat="1" ht="12" customHeight="1">
      <c r="B8" s="444"/>
      <c r="C8" s="444"/>
      <c r="D8" s="392">
        <v>44266</v>
      </c>
      <c r="E8" s="392"/>
      <c r="F8" s="392">
        <v>44267</v>
      </c>
      <c r="G8" s="392"/>
      <c r="H8" s="97" t="s">
        <v>316</v>
      </c>
      <c r="I8" s="393" t="s">
        <v>260</v>
      </c>
      <c r="J8" s="394"/>
    </row>
    <row r="9" spans="2:12" s="76" customFormat="1" ht="24" customHeight="1">
      <c r="B9" s="445"/>
      <c r="C9" s="445"/>
      <c r="D9" s="98" t="s">
        <v>261</v>
      </c>
      <c r="E9" s="98" t="s">
        <v>262</v>
      </c>
      <c r="F9" s="98" t="s">
        <v>261</v>
      </c>
      <c r="G9" s="98" t="s">
        <v>263</v>
      </c>
      <c r="H9" s="98" t="s">
        <v>262</v>
      </c>
      <c r="I9" s="395"/>
      <c r="J9" s="396"/>
      <c r="L9" s="107"/>
    </row>
    <row r="10" spans="2:21" ht="21.75" customHeight="1">
      <c r="B10" s="446" t="s">
        <v>165</v>
      </c>
      <c r="C10" s="99" t="s">
        <v>264</v>
      </c>
      <c r="D10" s="100"/>
      <c r="E10" s="100"/>
      <c r="F10" s="100"/>
      <c r="G10" s="100"/>
      <c r="H10" s="100"/>
      <c r="I10" s="435"/>
      <c r="J10" s="436"/>
      <c r="K10" s="108"/>
      <c r="L10" s="108"/>
      <c r="S10" s="4"/>
      <c r="T10" s="4"/>
      <c r="U10" s="4"/>
    </row>
    <row r="11" spans="2:21" ht="21.75" customHeight="1">
      <c r="B11" s="447"/>
      <c r="C11" s="99" t="s">
        <v>83</v>
      </c>
      <c r="D11" s="100"/>
      <c r="E11" s="100"/>
      <c r="F11" s="100"/>
      <c r="G11" s="100"/>
      <c r="H11" s="100"/>
      <c r="I11" s="435"/>
      <c r="J11" s="436"/>
      <c r="K11" s="108"/>
      <c r="L11" s="108"/>
      <c r="S11" s="4"/>
      <c r="T11" s="4"/>
      <c r="U11" s="4"/>
    </row>
    <row r="12" spans="2:21" ht="21.75" customHeight="1">
      <c r="B12" s="446" t="s">
        <v>169</v>
      </c>
      <c r="C12" s="99" t="s">
        <v>264</v>
      </c>
      <c r="D12" s="100"/>
      <c r="E12" s="100"/>
      <c r="F12" s="100"/>
      <c r="G12" s="100"/>
      <c r="H12" s="100"/>
      <c r="I12" s="435"/>
      <c r="J12" s="436"/>
      <c r="K12" s="108"/>
      <c r="L12" s="108"/>
      <c r="S12" s="4"/>
      <c r="T12" s="4"/>
      <c r="U12" s="4"/>
    </row>
    <row r="13" spans="2:21" ht="21.75" customHeight="1">
      <c r="B13" s="447"/>
      <c r="C13" s="99" t="s">
        <v>83</v>
      </c>
      <c r="D13" s="100"/>
      <c r="E13" s="100"/>
      <c r="F13" s="100"/>
      <c r="G13" s="100"/>
      <c r="H13" s="100"/>
      <c r="I13" s="435"/>
      <c r="J13" s="436"/>
      <c r="K13" s="108"/>
      <c r="L13" s="108"/>
      <c r="S13" s="4"/>
      <c r="T13" s="4"/>
      <c r="U13" s="4"/>
    </row>
    <row r="14" spans="2:21" ht="21.75" customHeight="1">
      <c r="B14" s="437" t="s">
        <v>265</v>
      </c>
      <c r="C14" s="438"/>
      <c r="D14" s="100"/>
      <c r="E14" s="100"/>
      <c r="F14" s="100"/>
      <c r="G14" s="100"/>
      <c r="H14" s="100"/>
      <c r="I14" s="435"/>
      <c r="J14" s="436"/>
      <c r="K14" s="108"/>
      <c r="L14" s="108"/>
      <c r="S14" s="4"/>
      <c r="T14" s="4"/>
      <c r="U14" s="4"/>
    </row>
    <row r="15" spans="2:21" ht="30" customHeight="1">
      <c r="B15" s="437" t="s">
        <v>266</v>
      </c>
      <c r="C15" s="438"/>
      <c r="D15" s="101">
        <f>SUM(D10:D14)</f>
        <v>0</v>
      </c>
      <c r="E15" s="101">
        <f>SUM(E10:E14)</f>
        <v>0</v>
      </c>
      <c r="F15" s="101">
        <f>SUM(F10:F14)</f>
        <v>0</v>
      </c>
      <c r="G15" s="101">
        <f>SUM(G10:G14)</f>
        <v>0</v>
      </c>
      <c r="H15" s="101">
        <f>SUM(H10:H14)</f>
        <v>0</v>
      </c>
      <c r="I15" s="435"/>
      <c r="J15" s="436"/>
      <c r="L15" s="109"/>
      <c r="M15" s="109"/>
      <c r="N15" s="109"/>
      <c r="O15" s="109"/>
      <c r="P15" s="109"/>
      <c r="S15" s="4"/>
      <c r="T15" s="4"/>
      <c r="U15" s="4"/>
    </row>
    <row r="16" spans="2:21" ht="12">
      <c r="B16" s="8"/>
      <c r="C16" s="4"/>
      <c r="D16" s="102"/>
      <c r="E16" s="102"/>
      <c r="F16" s="102"/>
      <c r="S16" s="4"/>
      <c r="T16" s="4"/>
      <c r="U16" s="4"/>
    </row>
    <row r="17" spans="2:21" ht="12">
      <c r="B17" s="8"/>
      <c r="C17" s="4"/>
      <c r="D17" s="103"/>
      <c r="E17" s="103"/>
      <c r="F17" s="103"/>
      <c r="S17" s="4"/>
      <c r="T17" s="4"/>
      <c r="U17" s="4"/>
    </row>
    <row r="18" spans="2:21" ht="22.5" customHeight="1">
      <c r="B18" s="8"/>
      <c r="C18" s="439" t="s">
        <v>267</v>
      </c>
      <c r="D18" s="440"/>
      <c r="E18" s="441"/>
      <c r="F18" s="442"/>
      <c r="G18" s="442"/>
      <c r="H18" s="442"/>
      <c r="I18" s="442"/>
      <c r="J18" s="443"/>
      <c r="S18" s="4"/>
      <c r="T18" s="4"/>
      <c r="U18" s="4"/>
    </row>
    <row r="19" spans="2:21" ht="12">
      <c r="B19" s="8"/>
      <c r="C19" s="4"/>
      <c r="E19" s="103"/>
      <c r="F19" s="103"/>
      <c r="S19" s="4"/>
      <c r="T19" s="4"/>
      <c r="U19" s="4"/>
    </row>
    <row r="20" spans="2:21" ht="12">
      <c r="B20" s="8"/>
      <c r="C20" s="4"/>
      <c r="D20" s="103"/>
      <c r="E20" s="103"/>
      <c r="F20" s="103"/>
      <c r="S20" s="4"/>
      <c r="T20" s="4"/>
      <c r="U20" s="4"/>
    </row>
    <row r="21" spans="2:12" ht="12.75">
      <c r="B21" s="104" t="s">
        <v>268</v>
      </c>
      <c r="C21" s="105"/>
      <c r="D21" s="74" t="s">
        <v>269</v>
      </c>
      <c r="E21" s="74"/>
      <c r="F21" s="74"/>
      <c r="L21" s="109"/>
    </row>
    <row r="22" spans="2:12" ht="19.5" customHeight="1">
      <c r="B22" s="397" t="s">
        <v>270</v>
      </c>
      <c r="C22" s="433"/>
      <c r="D22" s="433"/>
      <c r="E22" s="434"/>
      <c r="F22" s="434"/>
      <c r="G22" s="434"/>
      <c r="H22" s="434"/>
      <c r="I22" s="434"/>
      <c r="J22" s="434"/>
      <c r="K22" s="434"/>
      <c r="L22" s="434"/>
    </row>
    <row r="23" spans="2:4" ht="18" customHeight="1">
      <c r="B23" s="104" t="s">
        <v>268</v>
      </c>
      <c r="C23" s="105"/>
      <c r="D23" s="4" t="s">
        <v>271</v>
      </c>
    </row>
    <row r="24" spans="1:21" ht="12">
      <c r="A24" s="94"/>
      <c r="B24" s="94"/>
      <c r="C24" s="94"/>
      <c r="S24" s="4"/>
      <c r="T24" s="4"/>
      <c r="U24" s="4"/>
    </row>
    <row r="25" spans="1:21" ht="12">
      <c r="A25" s="94"/>
      <c r="B25" s="94"/>
      <c r="C25" s="94"/>
      <c r="S25" s="4"/>
      <c r="T25" s="4"/>
      <c r="U25" s="4"/>
    </row>
    <row r="26" spans="1:21" ht="12">
      <c r="A26" s="94"/>
      <c r="B26" s="94"/>
      <c r="C26" s="94"/>
      <c r="S26" s="4"/>
      <c r="T26" s="4"/>
      <c r="U26" s="4"/>
    </row>
    <row r="27" spans="1:21" ht="12">
      <c r="A27" s="94"/>
      <c r="B27" s="94"/>
      <c r="C27" s="94"/>
      <c r="S27" s="4"/>
      <c r="T27" s="4"/>
      <c r="U27" s="4"/>
    </row>
    <row r="28" spans="1:21" ht="12">
      <c r="A28" s="94"/>
      <c r="B28" s="94"/>
      <c r="C28" s="94"/>
      <c r="S28" s="4"/>
      <c r="T28" s="4"/>
      <c r="U28" s="4"/>
    </row>
    <row r="29" spans="1:21" ht="12">
      <c r="A29" s="94"/>
      <c r="B29" s="94"/>
      <c r="C29" s="94"/>
      <c r="S29" s="4"/>
      <c r="T29" s="4"/>
      <c r="U29" s="4"/>
    </row>
    <row r="30" spans="1:21" ht="12">
      <c r="A30" s="94"/>
      <c r="B30" s="8"/>
      <c r="C30" s="4"/>
      <c r="S30" s="4"/>
      <c r="T30" s="4"/>
      <c r="U30" s="4"/>
    </row>
    <row r="31" spans="2:21" ht="12">
      <c r="B31" s="8"/>
      <c r="C31" s="4"/>
      <c r="S31" s="4"/>
      <c r="T31" s="4"/>
      <c r="U31" s="4"/>
    </row>
    <row r="32" spans="2:21" ht="12">
      <c r="B32" s="106"/>
      <c r="S32" s="4"/>
      <c r="T32" s="4"/>
      <c r="U32" s="4"/>
    </row>
    <row r="33" spans="19:21" ht="12">
      <c r="S33" s="4"/>
      <c r="T33" s="4"/>
      <c r="U33" s="4"/>
    </row>
    <row r="34" spans="1:14" s="69" customFormat="1" ht="12">
      <c r="A34" s="4"/>
      <c r="B34" s="93"/>
      <c r="C34" s="2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69" customFormat="1" ht="12">
      <c r="A35" s="4"/>
      <c r="B35" s="93"/>
      <c r="C35" s="2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s="92" customFormat="1" ht="12" customHeight="1">
      <c r="A36" s="4"/>
      <c r="B36" s="93"/>
      <c r="C36" s="2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69" customFormat="1" ht="12">
      <c r="A37" s="4"/>
      <c r="B37" s="93"/>
      <c r="C37" s="2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14" s="69" customFormat="1" ht="12">
      <c r="A38" s="4"/>
      <c r="B38" s="93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4" s="69" customFormat="1" ht="12">
      <c r="A39" s="4"/>
      <c r="B39" s="93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4" s="69" customFormat="1" ht="12">
      <c r="A40" s="4"/>
      <c r="B40" s="93"/>
      <c r="C40" s="2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14" s="69" customFormat="1" ht="12">
      <c r="A41" s="4"/>
      <c r="B41" s="93"/>
      <c r="C41" s="2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s="69" customFormat="1" ht="12">
      <c r="A42" s="4"/>
      <c r="B42" s="93"/>
      <c r="C42" s="2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s="69" customFormat="1" ht="12">
      <c r="A43" s="4"/>
      <c r="B43" s="93"/>
      <c r="C43" s="2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s="69" customFormat="1" ht="12">
      <c r="A44" s="4"/>
      <c r="B44" s="93"/>
      <c r="C44" s="2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s="69" customFormat="1" ht="12">
      <c r="A45" s="4"/>
      <c r="B45" s="93"/>
      <c r="C45" s="2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s="69" customFormat="1" ht="12">
      <c r="A46" s="4"/>
      <c r="B46" s="93"/>
      <c r="C46" s="2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s="69" customFormat="1" ht="12">
      <c r="A47" s="4"/>
      <c r="B47" s="93"/>
      <c r="C47" s="2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9:21" ht="12">
      <c r="S48" s="4"/>
      <c r="T48" s="4"/>
      <c r="U48" s="4"/>
    </row>
    <row r="49" spans="19:21" ht="12">
      <c r="S49" s="4"/>
      <c r="T49" s="4"/>
      <c r="U49" s="4"/>
    </row>
    <row r="50" spans="19:21" ht="12">
      <c r="S50" s="4"/>
      <c r="T50" s="4"/>
      <c r="U50" s="4"/>
    </row>
    <row r="51" spans="19:21" ht="12">
      <c r="S51" s="4"/>
      <c r="T51" s="4"/>
      <c r="U51" s="4"/>
    </row>
    <row r="52" spans="1:14" s="69" customFormat="1" ht="12">
      <c r="A52" s="4"/>
      <c r="B52" s="93"/>
      <c r="C52" s="2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9:21" ht="12">
      <c r="S53" s="4"/>
      <c r="T53" s="4"/>
      <c r="U53" s="4"/>
    </row>
    <row r="54" spans="15:20" ht="12" customHeight="1">
      <c r="O54" s="68"/>
      <c r="P54" s="68"/>
      <c r="Q54" s="110"/>
      <c r="R54" s="110"/>
      <c r="S54" s="102"/>
      <c r="T54" s="102"/>
    </row>
    <row r="55" spans="15:20" ht="12" customHeight="1">
      <c r="O55" s="68"/>
      <c r="P55" s="68"/>
      <c r="Q55" s="110"/>
      <c r="R55" s="110"/>
      <c r="S55" s="102"/>
      <c r="T55" s="102"/>
    </row>
    <row r="56" spans="15:20" ht="12" customHeight="1">
      <c r="O56" s="68"/>
      <c r="P56" s="68"/>
      <c r="Q56" s="110"/>
      <c r="R56" s="110"/>
      <c r="S56" s="102"/>
      <c r="T56" s="102"/>
    </row>
    <row r="57" spans="15:20" ht="12">
      <c r="O57" s="68"/>
      <c r="P57" s="68"/>
      <c r="Q57" s="110"/>
      <c r="R57" s="110"/>
      <c r="S57" s="102"/>
      <c r="T57" s="102"/>
    </row>
    <row r="58" spans="17:20" ht="12">
      <c r="Q58" s="110"/>
      <c r="R58" s="110"/>
      <c r="S58" s="102"/>
      <c r="T58" s="102"/>
    </row>
    <row r="59" spans="17:20" ht="12">
      <c r="Q59" s="110"/>
      <c r="R59" s="110"/>
      <c r="S59" s="102"/>
      <c r="T59" s="102"/>
    </row>
    <row r="60" spans="17:20" ht="12">
      <c r="Q60" s="110"/>
      <c r="R60" s="110"/>
      <c r="S60" s="102"/>
      <c r="T60" s="102"/>
    </row>
    <row r="61" spans="17:20" ht="12">
      <c r="Q61" s="110"/>
      <c r="R61" s="110"/>
      <c r="S61" s="102"/>
      <c r="T61" s="102"/>
    </row>
    <row r="62" spans="17:20" ht="12">
      <c r="Q62" s="110"/>
      <c r="R62" s="110"/>
      <c r="S62" s="102"/>
      <c r="T62" s="102"/>
    </row>
  </sheetData>
  <sheetProtection/>
  <mergeCells count="27">
    <mergeCell ref="C18:D18"/>
    <mergeCell ref="E18:J18"/>
    <mergeCell ref="B8:B9"/>
    <mergeCell ref="B10:B11"/>
    <mergeCell ref="B12:B13"/>
    <mergeCell ref="C8:C9"/>
    <mergeCell ref="B22:D22"/>
    <mergeCell ref="E22:L22"/>
    <mergeCell ref="I10:J10"/>
    <mergeCell ref="I11:J11"/>
    <mergeCell ref="I12:J12"/>
    <mergeCell ref="I13:J13"/>
    <mergeCell ref="B14:C14"/>
    <mergeCell ref="I14:J14"/>
    <mergeCell ref="B15:C15"/>
    <mergeCell ref="I15:J15"/>
    <mergeCell ref="E6:F6"/>
    <mergeCell ref="H6:I6"/>
    <mergeCell ref="K6:L6"/>
    <mergeCell ref="D8:E8"/>
    <mergeCell ref="F8:G8"/>
    <mergeCell ref="I8:J9"/>
    <mergeCell ref="J3:K3"/>
    <mergeCell ref="J4:K4"/>
    <mergeCell ref="E5:F5"/>
    <mergeCell ref="H5:I5"/>
    <mergeCell ref="K5:L5"/>
  </mergeCells>
  <printOptions/>
  <pageMargins left="0.590277777777778" right="0.179166666666667" top="0.590277777777778" bottom="0.188888888888889" header="0.94375" footer="0.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1"/>
  <sheetViews>
    <sheetView zoomScalePageLayoutView="0" workbookViewId="0" topLeftCell="A4">
      <selection activeCell="K46" sqref="K46"/>
    </sheetView>
  </sheetViews>
  <sheetFormatPr defaultColWidth="9.00390625" defaultRowHeight="12"/>
  <cols>
    <col min="1" max="1" width="2.140625" style="0" customWidth="1"/>
    <col min="3" max="3" width="18.8515625" style="0" customWidth="1"/>
    <col min="4" max="4" width="14.8515625" style="0" customWidth="1"/>
    <col min="7" max="8" width="12.421875" style="0" customWidth="1"/>
    <col min="9" max="10" width="16.57421875" style="0" customWidth="1"/>
  </cols>
  <sheetData>
    <row r="2" spans="2:11" ht="13.5">
      <c r="B2" s="2"/>
      <c r="C2" s="3" t="s">
        <v>317</v>
      </c>
      <c r="D2" s="4"/>
      <c r="E2" s="4"/>
      <c r="F2" s="4"/>
      <c r="G2" s="4"/>
      <c r="H2" s="4"/>
      <c r="I2" s="4"/>
      <c r="J2" s="4"/>
      <c r="K2" s="4"/>
    </row>
    <row r="3" spans="2:11" ht="12">
      <c r="B3" s="2"/>
      <c r="C3" s="4"/>
      <c r="D3" s="4"/>
      <c r="E3" s="4"/>
      <c r="F3" s="4"/>
      <c r="G3" s="4"/>
      <c r="H3" s="4"/>
      <c r="I3" s="4"/>
      <c r="J3" s="4"/>
      <c r="K3" s="4"/>
    </row>
    <row r="4" spans="2:11" ht="12">
      <c r="B4" s="4" t="s">
        <v>26</v>
      </c>
      <c r="C4" s="4"/>
      <c r="D4" s="4"/>
      <c r="E4" s="4"/>
      <c r="F4" s="5" t="s">
        <v>27</v>
      </c>
      <c r="G4" s="6"/>
      <c r="H4" s="6"/>
      <c r="I4" s="4"/>
      <c r="J4" s="4"/>
      <c r="K4" s="4"/>
    </row>
    <row r="5" spans="2:11" ht="12">
      <c r="B5" s="4" t="s">
        <v>28</v>
      </c>
      <c r="C5" s="4"/>
      <c r="D5" s="4"/>
      <c r="E5" s="4"/>
      <c r="F5" s="5"/>
      <c r="G5" s="4"/>
      <c r="H5" s="4"/>
      <c r="I5" s="4"/>
      <c r="J5" s="4"/>
      <c r="K5" s="4"/>
    </row>
    <row r="6" spans="2:11" ht="12">
      <c r="B6" s="4"/>
      <c r="C6" s="5" t="s">
        <v>30</v>
      </c>
      <c r="D6" s="6"/>
      <c r="E6" s="6"/>
      <c r="G6" s="5" t="s">
        <v>32</v>
      </c>
      <c r="H6" s="7"/>
      <c r="I6" s="7"/>
      <c r="J6" s="4"/>
      <c r="K6" s="4"/>
    </row>
    <row r="7" spans="2:11" ht="12">
      <c r="B7" s="2"/>
      <c r="C7" s="8" t="s">
        <v>272</v>
      </c>
      <c r="D7" s="6"/>
      <c r="E7" s="6"/>
      <c r="F7" s="9"/>
      <c r="G7" s="5" t="s">
        <v>34</v>
      </c>
      <c r="H7" s="7"/>
      <c r="I7" s="7"/>
      <c r="J7" s="4"/>
      <c r="K7" s="4"/>
    </row>
    <row r="8" spans="2:11" ht="12">
      <c r="B8" s="2"/>
      <c r="C8" s="4"/>
      <c r="D8" s="4"/>
      <c r="E8" s="4"/>
      <c r="F8" s="4"/>
      <c r="G8" s="4"/>
      <c r="H8" s="4"/>
      <c r="I8" s="4"/>
      <c r="J8" s="4"/>
      <c r="K8" s="4"/>
    </row>
    <row r="9" spans="2:11" ht="12">
      <c r="B9" s="10"/>
      <c r="C9" s="403" t="s">
        <v>35</v>
      </c>
      <c r="D9" s="403" t="s">
        <v>39</v>
      </c>
      <c r="E9" s="448" t="s">
        <v>40</v>
      </c>
      <c r="F9" s="448"/>
      <c r="G9" s="11"/>
      <c r="H9" s="12"/>
      <c r="I9" s="403"/>
      <c r="J9" s="449"/>
      <c r="K9" s="76"/>
    </row>
    <row r="10" spans="2:11" ht="12">
      <c r="B10" s="13"/>
      <c r="C10" s="409"/>
      <c r="D10" s="409"/>
      <c r="E10" s="15" t="s">
        <v>273</v>
      </c>
      <c r="F10" s="15" t="s">
        <v>106</v>
      </c>
      <c r="G10" s="16" t="s">
        <v>51</v>
      </c>
      <c r="H10" s="17" t="s">
        <v>260</v>
      </c>
      <c r="I10" s="77" t="s">
        <v>31</v>
      </c>
      <c r="J10" s="78" t="s">
        <v>32</v>
      </c>
      <c r="K10" s="76"/>
    </row>
    <row r="11" spans="2:11" ht="12">
      <c r="B11" s="18" t="s">
        <v>206</v>
      </c>
      <c r="C11" s="19" t="s">
        <v>274</v>
      </c>
      <c r="D11" s="20">
        <v>18408</v>
      </c>
      <c r="E11" s="21">
        <v>12345</v>
      </c>
      <c r="F11" s="21" t="s">
        <v>197</v>
      </c>
      <c r="G11" s="22">
        <v>4000</v>
      </c>
      <c r="H11" s="23"/>
      <c r="I11" s="79"/>
      <c r="J11" s="80"/>
      <c r="K11" s="4"/>
    </row>
    <row r="12" spans="2:11" ht="12">
      <c r="B12" s="24"/>
      <c r="C12" s="25"/>
      <c r="D12" s="26"/>
      <c r="E12" s="27"/>
      <c r="F12" s="27"/>
      <c r="G12" s="28">
        <f>IF(F12="",0,5000)</f>
        <v>0</v>
      </c>
      <c r="H12" s="29"/>
      <c r="I12" s="81"/>
      <c r="J12" s="82"/>
      <c r="K12" s="4"/>
    </row>
    <row r="13" spans="2:11" ht="12">
      <c r="B13" s="24"/>
      <c r="C13" s="25"/>
      <c r="D13" s="26"/>
      <c r="E13" s="27"/>
      <c r="F13" s="27"/>
      <c r="G13" s="28">
        <f aca="true" t="shared" si="0" ref="G13:G25">IF(F13="",0,5000)</f>
        <v>0</v>
      </c>
      <c r="H13" s="29"/>
      <c r="I13" s="81"/>
      <c r="J13" s="82"/>
      <c r="K13" s="4"/>
    </row>
    <row r="14" spans="2:11" ht="12">
      <c r="B14" s="24"/>
      <c r="C14" s="25"/>
      <c r="D14" s="26"/>
      <c r="E14" s="27"/>
      <c r="F14" s="27"/>
      <c r="G14" s="28">
        <f t="shared" si="0"/>
        <v>0</v>
      </c>
      <c r="H14" s="29"/>
      <c r="I14" s="81"/>
      <c r="J14" s="82"/>
      <c r="K14" s="4"/>
    </row>
    <row r="15" spans="2:11" ht="12">
      <c r="B15" s="24"/>
      <c r="C15" s="25"/>
      <c r="D15" s="26"/>
      <c r="E15" s="27"/>
      <c r="F15" s="27"/>
      <c r="G15" s="28">
        <f t="shared" si="0"/>
        <v>0</v>
      </c>
      <c r="H15" s="29"/>
      <c r="I15" s="81"/>
      <c r="J15" s="82"/>
      <c r="K15" s="4"/>
    </row>
    <row r="16" spans="2:11" ht="12">
      <c r="B16" s="24"/>
      <c r="C16" s="25"/>
      <c r="D16" s="26"/>
      <c r="E16" s="27"/>
      <c r="F16" s="27"/>
      <c r="G16" s="28">
        <f t="shared" si="0"/>
        <v>0</v>
      </c>
      <c r="H16" s="29"/>
      <c r="I16" s="81"/>
      <c r="J16" s="82"/>
      <c r="K16" s="4"/>
    </row>
    <row r="17" spans="2:11" ht="12">
      <c r="B17" s="24"/>
      <c r="C17" s="25"/>
      <c r="D17" s="26"/>
      <c r="E17" s="27"/>
      <c r="F17" s="27"/>
      <c r="G17" s="28">
        <f t="shared" si="0"/>
        <v>0</v>
      </c>
      <c r="H17" s="29"/>
      <c r="I17" s="81"/>
      <c r="J17" s="82"/>
      <c r="K17" s="4"/>
    </row>
    <row r="18" spans="2:11" ht="12">
      <c r="B18" s="24"/>
      <c r="C18" s="25"/>
      <c r="D18" s="26"/>
      <c r="E18" s="27"/>
      <c r="F18" s="27"/>
      <c r="G18" s="28">
        <f t="shared" si="0"/>
        <v>0</v>
      </c>
      <c r="H18" s="29"/>
      <c r="I18" s="81"/>
      <c r="J18" s="82"/>
      <c r="K18" s="4"/>
    </row>
    <row r="19" spans="2:11" ht="12">
      <c r="B19" s="24"/>
      <c r="C19" s="25"/>
      <c r="D19" s="26"/>
      <c r="E19" s="27"/>
      <c r="F19" s="27"/>
      <c r="G19" s="28">
        <f t="shared" si="0"/>
        <v>0</v>
      </c>
      <c r="H19" s="29"/>
      <c r="I19" s="81"/>
      <c r="J19" s="82"/>
      <c r="K19" s="4"/>
    </row>
    <row r="20" spans="2:11" ht="12">
      <c r="B20" s="24"/>
      <c r="C20" s="25"/>
      <c r="D20" s="26"/>
      <c r="E20" s="27"/>
      <c r="F20" s="27"/>
      <c r="G20" s="28">
        <f t="shared" si="0"/>
        <v>0</v>
      </c>
      <c r="H20" s="29"/>
      <c r="I20" s="81"/>
      <c r="J20" s="82"/>
      <c r="K20" s="4"/>
    </row>
    <row r="21" spans="2:11" ht="12">
      <c r="B21" s="30"/>
      <c r="C21" s="31"/>
      <c r="D21" s="32"/>
      <c r="E21" s="33"/>
      <c r="F21" s="33"/>
      <c r="G21" s="34">
        <f t="shared" si="0"/>
        <v>0</v>
      </c>
      <c r="H21" s="35"/>
      <c r="I21" s="83"/>
      <c r="J21" s="84"/>
      <c r="K21" s="4"/>
    </row>
    <row r="22" spans="2:11" ht="12">
      <c r="B22" s="24"/>
      <c r="C22" s="36"/>
      <c r="D22" s="37"/>
      <c r="E22" s="38"/>
      <c r="F22" s="38"/>
      <c r="G22" s="39">
        <f t="shared" si="0"/>
        <v>0</v>
      </c>
      <c r="H22" s="40"/>
      <c r="I22" s="85"/>
      <c r="J22" s="86"/>
      <c r="K22" s="4"/>
    </row>
    <row r="23" spans="2:11" ht="12">
      <c r="B23" s="24" t="s">
        <v>275</v>
      </c>
      <c r="C23" s="25"/>
      <c r="D23" s="26"/>
      <c r="E23" s="41"/>
      <c r="F23" s="41"/>
      <c r="G23" s="42">
        <f t="shared" si="0"/>
        <v>0</v>
      </c>
      <c r="H23" s="29"/>
      <c r="I23" s="81"/>
      <c r="J23" s="82"/>
      <c r="K23" s="4"/>
    </row>
    <row r="24" spans="2:11" ht="12">
      <c r="B24" s="24"/>
      <c r="C24" s="25"/>
      <c r="D24" s="26"/>
      <c r="E24" s="41"/>
      <c r="F24" s="41"/>
      <c r="G24" s="42">
        <f t="shared" si="0"/>
        <v>0</v>
      </c>
      <c r="H24" s="29"/>
      <c r="I24" s="81"/>
      <c r="J24" s="82"/>
      <c r="K24" s="4"/>
    </row>
    <row r="25" spans="2:11" ht="12">
      <c r="B25" s="30"/>
      <c r="C25" s="31"/>
      <c r="D25" s="32"/>
      <c r="E25" s="43"/>
      <c r="F25" s="43"/>
      <c r="G25" s="44">
        <f t="shared" si="0"/>
        <v>0</v>
      </c>
      <c r="H25" s="35"/>
      <c r="I25" s="83"/>
      <c r="J25" s="84"/>
      <c r="K25" s="4"/>
    </row>
    <row r="26" spans="2:11" ht="12">
      <c r="B26" s="45"/>
      <c r="C26" s="46" t="s">
        <v>92</v>
      </c>
      <c r="D26" s="47"/>
      <c r="E26" s="48"/>
      <c r="F26" s="48"/>
      <c r="G26" s="49">
        <f>SUM(G11:G25)</f>
        <v>4000</v>
      </c>
      <c r="H26" s="50">
        <f>COUNTIF(H11:H25,"○")*5000</f>
        <v>0</v>
      </c>
      <c r="I26" s="4"/>
      <c r="J26" s="4"/>
      <c r="K26" s="4"/>
    </row>
    <row r="27" spans="2:11" ht="12">
      <c r="B27" s="51"/>
      <c r="C27" s="52"/>
      <c r="D27" s="52"/>
      <c r="E27" s="53"/>
      <c r="F27" s="53"/>
      <c r="G27" s="54"/>
      <c r="H27" s="55"/>
      <c r="I27" s="4"/>
      <c r="J27" s="4"/>
      <c r="K27" s="4"/>
    </row>
    <row r="28" spans="2:13" ht="12">
      <c r="B28" s="56"/>
      <c r="C28" s="4"/>
      <c r="D28" s="4"/>
      <c r="E28" s="4"/>
      <c r="F28" s="4"/>
      <c r="G28" s="4"/>
      <c r="H28" s="57" t="s">
        <v>93</v>
      </c>
      <c r="I28" s="4"/>
      <c r="J28" s="4"/>
      <c r="K28" s="4"/>
      <c r="L28" s="4"/>
      <c r="M28" s="4"/>
    </row>
    <row r="29" spans="2:10" ht="12">
      <c r="B29" s="56"/>
      <c r="C29" s="4"/>
      <c r="D29" s="4"/>
      <c r="E29" s="4"/>
      <c r="F29" s="4"/>
      <c r="G29" s="4"/>
      <c r="H29" s="58" t="s">
        <v>94</v>
      </c>
      <c r="I29" s="58" t="s">
        <v>95</v>
      </c>
      <c r="J29" s="87"/>
    </row>
    <row r="30" spans="2:10" ht="12">
      <c r="B30" s="56"/>
      <c r="C30" s="4"/>
      <c r="D30" s="4"/>
      <c r="E30" s="4"/>
      <c r="F30" s="4"/>
      <c r="G30" s="4"/>
      <c r="H30" s="59" t="s">
        <v>96</v>
      </c>
      <c r="I30" s="36"/>
      <c r="J30" s="86"/>
    </row>
    <row r="31" spans="2:10" ht="12">
      <c r="B31" s="56"/>
      <c r="C31" s="4"/>
      <c r="D31" s="4"/>
      <c r="E31" s="4"/>
      <c r="F31" s="4"/>
      <c r="G31" s="4"/>
      <c r="H31" s="60" t="s">
        <v>97</v>
      </c>
      <c r="I31" s="25"/>
      <c r="J31" s="82"/>
    </row>
    <row r="32" spans="2:10" ht="12.75">
      <c r="B32" s="56" t="s">
        <v>100</v>
      </c>
      <c r="C32" s="4" t="s">
        <v>101</v>
      </c>
      <c r="D32" s="4"/>
      <c r="E32" s="4"/>
      <c r="F32" s="4"/>
      <c r="G32" s="4"/>
      <c r="H32" s="61" t="s">
        <v>98</v>
      </c>
      <c r="I32" s="31" t="s">
        <v>99</v>
      </c>
      <c r="J32" s="84"/>
    </row>
    <row r="33" spans="2:11" ht="12">
      <c r="B33" s="56"/>
      <c r="C33" s="4"/>
      <c r="D33" s="4"/>
      <c r="E33" s="4"/>
      <c r="F33" s="4"/>
      <c r="G33" s="4"/>
      <c r="H33" s="4"/>
      <c r="I33" s="4"/>
      <c r="J33" s="4"/>
      <c r="K33" s="4"/>
    </row>
    <row r="34" spans="2:11" ht="12">
      <c r="B34" s="56"/>
      <c r="C34" s="62" t="s">
        <v>106</v>
      </c>
      <c r="D34" s="63" t="s">
        <v>276</v>
      </c>
      <c r="E34" s="63"/>
      <c r="F34" s="63"/>
      <c r="G34" s="63"/>
      <c r="H34" s="63"/>
      <c r="I34" s="63"/>
      <c r="J34" s="88"/>
      <c r="K34" s="4"/>
    </row>
    <row r="35" spans="2:11" ht="12">
      <c r="B35" s="64"/>
      <c r="C35" s="65" t="s">
        <v>277</v>
      </c>
      <c r="D35" s="66" t="s">
        <v>278</v>
      </c>
      <c r="E35" s="67"/>
      <c r="F35" s="68" t="s">
        <v>318</v>
      </c>
      <c r="G35" s="67"/>
      <c r="H35" s="66"/>
      <c r="I35" s="66"/>
      <c r="J35" s="89"/>
      <c r="K35" s="4"/>
    </row>
    <row r="36" spans="2:11" ht="12">
      <c r="B36" s="64"/>
      <c r="C36" s="65" t="s">
        <v>279</v>
      </c>
      <c r="D36" s="67" t="s">
        <v>280</v>
      </c>
      <c r="E36" s="67"/>
      <c r="F36" s="67"/>
      <c r="G36" s="67"/>
      <c r="H36" s="66"/>
      <c r="I36" s="66"/>
      <c r="J36" s="89"/>
      <c r="K36" s="4"/>
    </row>
    <row r="37" spans="2:11" ht="12">
      <c r="B37" s="69"/>
      <c r="C37" s="65" t="s">
        <v>241</v>
      </c>
      <c r="D37" s="67" t="s">
        <v>281</v>
      </c>
      <c r="E37" s="68"/>
      <c r="G37" s="66"/>
      <c r="H37" s="66"/>
      <c r="I37" s="66"/>
      <c r="J37" s="89"/>
      <c r="K37" s="4"/>
    </row>
    <row r="38" spans="2:11" ht="12">
      <c r="B38" s="69"/>
      <c r="C38" s="65" t="s">
        <v>197</v>
      </c>
      <c r="D38" s="66" t="s">
        <v>282</v>
      </c>
      <c r="E38" s="68"/>
      <c r="F38" s="66"/>
      <c r="G38" s="66"/>
      <c r="H38" s="66"/>
      <c r="I38" s="66"/>
      <c r="J38" s="89"/>
      <c r="K38" s="4"/>
    </row>
    <row r="39" spans="2:11" ht="12">
      <c r="B39" s="69"/>
      <c r="C39" s="65" t="s">
        <v>236</v>
      </c>
      <c r="D39" s="66" t="s">
        <v>283</v>
      </c>
      <c r="E39" s="68"/>
      <c r="F39" s="66"/>
      <c r="G39" s="66"/>
      <c r="H39" s="66"/>
      <c r="I39" s="66"/>
      <c r="J39" s="89"/>
      <c r="K39" s="4"/>
    </row>
    <row r="40" spans="2:11" ht="12">
      <c r="B40" s="69"/>
      <c r="C40" s="65" t="s">
        <v>232</v>
      </c>
      <c r="D40" s="66" t="s">
        <v>284</v>
      </c>
      <c r="E40" s="68"/>
      <c r="F40" s="66"/>
      <c r="G40" s="66"/>
      <c r="H40" s="66"/>
      <c r="I40" s="66"/>
      <c r="J40" s="89"/>
      <c r="K40" s="4"/>
    </row>
    <row r="41" spans="2:11" ht="12">
      <c r="B41" s="69"/>
      <c r="C41" s="65" t="s">
        <v>198</v>
      </c>
      <c r="D41" s="66" t="s">
        <v>285</v>
      </c>
      <c r="E41" s="68"/>
      <c r="F41" s="66"/>
      <c r="G41" s="66"/>
      <c r="H41" s="66"/>
      <c r="I41" s="66"/>
      <c r="J41" s="89"/>
      <c r="K41" s="4"/>
    </row>
    <row r="42" spans="2:11" ht="12">
      <c r="B42" s="69"/>
      <c r="C42" s="65" t="s">
        <v>156</v>
      </c>
      <c r="D42" s="66" t="s">
        <v>286</v>
      </c>
      <c r="E42" s="68"/>
      <c r="F42" s="66"/>
      <c r="G42" s="66"/>
      <c r="H42" s="66"/>
      <c r="I42" s="66"/>
      <c r="J42" s="89"/>
      <c r="K42" s="4"/>
    </row>
    <row r="43" spans="2:11" ht="12">
      <c r="B43" s="69"/>
      <c r="C43" s="65" t="s">
        <v>221</v>
      </c>
      <c r="D43" s="66" t="s">
        <v>287</v>
      </c>
      <c r="E43" s="68"/>
      <c r="F43" s="66"/>
      <c r="G43" s="66"/>
      <c r="H43" s="66"/>
      <c r="I43" s="66"/>
      <c r="J43" s="89"/>
      <c r="K43" s="4"/>
    </row>
    <row r="44" spans="2:11" s="1" customFormat="1" ht="12">
      <c r="B44" s="70"/>
      <c r="C44" s="71" t="s">
        <v>288</v>
      </c>
      <c r="D44" s="70" t="s">
        <v>289</v>
      </c>
      <c r="E44" s="70"/>
      <c r="F44" s="70"/>
      <c r="G44" s="70"/>
      <c r="H44" s="70"/>
      <c r="I44" s="70"/>
      <c r="J44" s="90"/>
      <c r="K44" s="70"/>
    </row>
    <row r="45" spans="2:11" ht="12">
      <c r="B45" s="69"/>
      <c r="C45" s="65" t="s">
        <v>249</v>
      </c>
      <c r="D45" s="66" t="s">
        <v>290</v>
      </c>
      <c r="E45" s="68"/>
      <c r="F45" s="66"/>
      <c r="G45" s="66"/>
      <c r="H45" s="66"/>
      <c r="I45" s="66"/>
      <c r="J45" s="89"/>
      <c r="K45" s="4"/>
    </row>
    <row r="46" spans="2:11" ht="12">
      <c r="B46" s="69"/>
      <c r="C46" s="65" t="s">
        <v>234</v>
      </c>
      <c r="D46" s="66" t="s">
        <v>291</v>
      </c>
      <c r="E46" s="68"/>
      <c r="F46" s="66"/>
      <c r="G46" s="66"/>
      <c r="H46" s="66"/>
      <c r="I46" s="66"/>
      <c r="J46" s="89"/>
      <c r="K46" s="4"/>
    </row>
    <row r="47" spans="2:11" ht="12">
      <c r="B47" s="69"/>
      <c r="C47" s="72" t="s">
        <v>292</v>
      </c>
      <c r="D47" s="73"/>
      <c r="E47" s="73"/>
      <c r="F47" s="73"/>
      <c r="G47" s="73"/>
      <c r="H47" s="73"/>
      <c r="I47" s="73"/>
      <c r="J47" s="91"/>
      <c r="K47" s="4"/>
    </row>
    <row r="48" spans="3:11" ht="12">
      <c r="C48" s="74"/>
      <c r="D48" s="74"/>
      <c r="E48" s="74"/>
      <c r="F48" s="74"/>
      <c r="G48" s="74"/>
      <c r="H48" s="74"/>
      <c r="I48" s="4"/>
      <c r="J48" s="4"/>
      <c r="K48" s="4"/>
    </row>
    <row r="49" spans="2:11" ht="13.5">
      <c r="B49" s="75"/>
      <c r="C49" s="74"/>
      <c r="D49" s="74"/>
      <c r="E49" s="74"/>
      <c r="F49" s="74"/>
      <c r="G49" s="74"/>
      <c r="H49" s="74"/>
      <c r="I49" s="4"/>
      <c r="J49" s="4"/>
      <c r="K49" s="4"/>
    </row>
    <row r="50" spans="2:11" ht="13.5">
      <c r="B50" s="75"/>
      <c r="C50" s="74"/>
      <c r="D50" s="74"/>
      <c r="E50" s="74"/>
      <c r="F50" s="74"/>
      <c r="G50" s="74"/>
      <c r="H50" s="74"/>
      <c r="I50" s="4"/>
      <c r="J50" s="4"/>
      <c r="K50" s="4"/>
    </row>
    <row r="51" ht="13.5">
      <c r="B51" s="75"/>
    </row>
  </sheetData>
  <sheetProtection/>
  <mergeCells count="4">
    <mergeCell ref="E9:F9"/>
    <mergeCell ref="I9:J9"/>
    <mergeCell ref="C9:C10"/>
    <mergeCell ref="D9:D10"/>
  </mergeCells>
  <printOptions/>
  <pageMargins left="0.75" right="0.75" top="0.629166666666667" bottom="0.747916666666667" header="0.511805555555556" footer="0.511805555555556"/>
  <pageSetup fitToHeight="1" fitToWidth="1"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Keystone Design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pandrabox764</cp:lastModifiedBy>
  <cp:lastPrinted>2006-08-05T03:49:00Z</cp:lastPrinted>
  <dcterms:created xsi:type="dcterms:W3CDTF">2001-08-31T09:17:00Z</dcterms:created>
  <dcterms:modified xsi:type="dcterms:W3CDTF">2021-11-24T12:58:28Z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